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onja\OneDrive - CARNET\x 2023\2023 - ZAVRŠNI RAČUN I KVARTALNI IZVJEŠTAJI\FI - 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F305" i="9"/>
  <c r="E305" i="9"/>
  <c r="H304" i="9"/>
  <c r="G304" i="9"/>
  <c r="F304" i="9"/>
  <c r="H303" i="9"/>
  <c r="G303" i="9"/>
  <c r="F303" i="9"/>
  <c r="H302" i="9"/>
  <c r="G302" i="9"/>
  <c r="F302" i="9"/>
  <c r="H301" i="9"/>
  <c r="G301" i="9"/>
  <c r="E301" i="9" s="1"/>
  <c r="B301" i="9" s="1"/>
  <c r="F301" i="9"/>
  <c r="H300" i="9"/>
  <c r="G300" i="9"/>
  <c r="E300" i="9" s="1"/>
  <c r="F300" i="9"/>
  <c r="H299" i="9"/>
  <c r="G299" i="9"/>
  <c r="F299" i="9"/>
  <c r="H298" i="9"/>
  <c r="G298" i="9"/>
  <c r="F298" i="9"/>
  <c r="H297" i="9"/>
  <c r="G297" i="9"/>
  <c r="F297" i="9"/>
  <c r="H296" i="9"/>
  <c r="G296" i="9"/>
  <c r="E296" i="9" s="1"/>
  <c r="F296" i="9"/>
  <c r="H295" i="9"/>
  <c r="G295" i="9"/>
  <c r="F295" i="9"/>
  <c r="H294" i="9"/>
  <c r="G294" i="9"/>
  <c r="E294" i="9" s="1"/>
  <c r="B294" i="9" s="1"/>
  <c r="F294" i="9"/>
  <c r="H293" i="9"/>
  <c r="G293" i="9"/>
  <c r="F293" i="9"/>
  <c r="H292" i="9"/>
  <c r="G292" i="9"/>
  <c r="F292" i="9"/>
  <c r="H291" i="9"/>
  <c r="G291" i="9"/>
  <c r="F291" i="9"/>
  <c r="F290" i="9"/>
  <c r="F289" i="9"/>
  <c r="H288" i="9"/>
  <c r="G288" i="9"/>
  <c r="F288" i="9"/>
  <c r="E288" i="9"/>
  <c r="B288" i="9" s="1"/>
  <c r="H287" i="9"/>
  <c r="G287" i="9"/>
  <c r="F287" i="9"/>
  <c r="H286" i="9"/>
  <c r="G286" i="9"/>
  <c r="F286" i="9"/>
  <c r="H285" i="9"/>
  <c r="G285" i="9"/>
  <c r="F285" i="9"/>
  <c r="F284" i="9"/>
  <c r="H283" i="9"/>
  <c r="G283" i="9"/>
  <c r="E283" i="9" s="1"/>
  <c r="B283" i="9" s="1"/>
  <c r="F283" i="9"/>
  <c r="H282" i="9"/>
  <c r="G282" i="9"/>
  <c r="E282" i="9" s="1"/>
  <c r="F282" i="9"/>
  <c r="H281" i="9"/>
  <c r="G281" i="9"/>
  <c r="F281" i="9"/>
  <c r="F280" i="9"/>
  <c r="F279" i="9"/>
  <c r="F278" i="9"/>
  <c r="F276" i="9"/>
  <c r="L275" i="9"/>
  <c r="F275" i="9" s="1"/>
  <c r="H275" i="9"/>
  <c r="F274" i="9"/>
  <c r="I273" i="9"/>
  <c r="H273" i="9"/>
  <c r="F273" i="9"/>
  <c r="E272" i="9"/>
  <c r="M271" i="9"/>
  <c r="F271" i="9" s="1"/>
  <c r="L271" i="9"/>
  <c r="E271" i="9"/>
  <c r="M270" i="9"/>
  <c r="L270" i="9"/>
  <c r="F270" i="9" s="1"/>
  <c r="E270" i="9"/>
  <c r="M269" i="9"/>
  <c r="L269" i="9"/>
  <c r="F269" i="9" s="1"/>
  <c r="B269" i="9" s="1"/>
  <c r="E269" i="9"/>
  <c r="M268" i="9"/>
  <c r="L268" i="9"/>
  <c r="E268" i="9"/>
  <c r="M267" i="9"/>
  <c r="L267" i="9"/>
  <c r="E267" i="9"/>
  <c r="M266" i="9"/>
  <c r="F266" i="9" s="1"/>
  <c r="L266" i="9"/>
  <c r="E266" i="9"/>
  <c r="M265" i="9"/>
  <c r="F265" i="9" s="1"/>
  <c r="B265" i="9" s="1"/>
  <c r="L265" i="9"/>
  <c r="E265" i="9"/>
  <c r="M264" i="9"/>
  <c r="L264" i="9"/>
  <c r="E264" i="9"/>
  <c r="M263" i="9"/>
  <c r="F263" i="9" s="1"/>
  <c r="L263" i="9"/>
  <c r="E263" i="9"/>
  <c r="M262" i="9"/>
  <c r="L262" i="9"/>
  <c r="F262" i="9" s="1"/>
  <c r="E262" i="9"/>
  <c r="M261" i="9"/>
  <c r="L261" i="9"/>
  <c r="F261" i="9" s="1"/>
  <c r="B261" i="9" s="1"/>
  <c r="E261" i="9"/>
  <c r="M260" i="9"/>
  <c r="L260" i="9"/>
  <c r="E260" i="9"/>
  <c r="M259" i="9"/>
  <c r="L259" i="9"/>
  <c r="E259" i="9"/>
  <c r="M258" i="9"/>
  <c r="F258" i="9" s="1"/>
  <c r="L258" i="9"/>
  <c r="E258" i="9"/>
  <c r="M257" i="9"/>
  <c r="F257" i="9" s="1"/>
  <c r="B257" i="9" s="1"/>
  <c r="L257" i="9"/>
  <c r="E257" i="9"/>
  <c r="M256" i="9"/>
  <c r="L256" i="9"/>
  <c r="E256" i="9"/>
  <c r="M255" i="9"/>
  <c r="F255" i="9" s="1"/>
  <c r="L255" i="9"/>
  <c r="E255" i="9"/>
  <c r="M254" i="9"/>
  <c r="L254" i="9"/>
  <c r="F254" i="9" s="1"/>
  <c r="E254" i="9"/>
  <c r="M253" i="9"/>
  <c r="L253" i="9"/>
  <c r="F253" i="9" s="1"/>
  <c r="B253" i="9" s="1"/>
  <c r="E253" i="9"/>
  <c r="M252" i="9"/>
  <c r="L252" i="9"/>
  <c r="E252" i="9"/>
  <c r="M251" i="9"/>
  <c r="L251" i="9"/>
  <c r="E251" i="9"/>
  <c r="M250" i="9"/>
  <c r="F250" i="9" s="1"/>
  <c r="L250" i="9"/>
  <c r="E250" i="9"/>
  <c r="M249" i="9"/>
  <c r="F249" i="9" s="1"/>
  <c r="B249" i="9" s="1"/>
  <c r="L249" i="9"/>
  <c r="E249" i="9"/>
  <c r="M248" i="9"/>
  <c r="L248" i="9"/>
  <c r="E248" i="9"/>
  <c r="M247" i="9"/>
  <c r="F247" i="9" s="1"/>
  <c r="L247" i="9"/>
  <c r="E247" i="9"/>
  <c r="M246" i="9"/>
  <c r="L246" i="9"/>
  <c r="F246" i="9" s="1"/>
  <c r="E246" i="9"/>
  <c r="M245" i="9"/>
  <c r="L245" i="9"/>
  <c r="F245" i="9" s="1"/>
  <c r="B245" i="9" s="1"/>
  <c r="E245" i="9"/>
  <c r="M244" i="9"/>
  <c r="L244" i="9"/>
  <c r="E244" i="9"/>
  <c r="M243" i="9"/>
  <c r="L243" i="9"/>
  <c r="E243" i="9"/>
  <c r="M242" i="9"/>
  <c r="F242" i="9" s="1"/>
  <c r="L242" i="9"/>
  <c r="E242" i="9"/>
  <c r="M241" i="9"/>
  <c r="F241" i="9" s="1"/>
  <c r="B241" i="9" s="1"/>
  <c r="L241" i="9"/>
  <c r="E241" i="9"/>
  <c r="M240" i="9"/>
  <c r="L240" i="9"/>
  <c r="E240" i="9"/>
  <c r="M239" i="9"/>
  <c r="F239" i="9" s="1"/>
  <c r="L239" i="9"/>
  <c r="E239" i="9"/>
  <c r="M238" i="9"/>
  <c r="L238" i="9"/>
  <c r="F238" i="9" s="1"/>
  <c r="E238" i="9"/>
  <c r="M237" i="9"/>
  <c r="L237" i="9"/>
  <c r="F237" i="9" s="1"/>
  <c r="B237" i="9" s="1"/>
  <c r="E237" i="9"/>
  <c r="M236" i="9"/>
  <c r="L236" i="9"/>
  <c r="E236" i="9"/>
  <c r="M235" i="9"/>
  <c r="L235" i="9"/>
  <c r="E235" i="9"/>
  <c r="M234" i="9"/>
  <c r="F234" i="9" s="1"/>
  <c r="L234" i="9"/>
  <c r="E234" i="9"/>
  <c r="M233" i="9"/>
  <c r="F233" i="9" s="1"/>
  <c r="B233" i="9" s="1"/>
  <c r="L233" i="9"/>
  <c r="E233" i="9"/>
  <c r="M232" i="9"/>
  <c r="L232" i="9"/>
  <c r="E232" i="9"/>
  <c r="M231" i="9"/>
  <c r="F231" i="9" s="1"/>
  <c r="L231" i="9"/>
  <c r="E231" i="9"/>
  <c r="M230" i="9"/>
  <c r="L230" i="9"/>
  <c r="F230" i="9" s="1"/>
  <c r="E230" i="9"/>
  <c r="M229" i="9"/>
  <c r="L229" i="9"/>
  <c r="F229" i="9" s="1"/>
  <c r="B229" i="9" s="1"/>
  <c r="E229" i="9"/>
  <c r="M228" i="9"/>
  <c r="L228" i="9"/>
  <c r="E228" i="9"/>
  <c r="M227" i="9"/>
  <c r="L227" i="9"/>
  <c r="E227" i="9"/>
  <c r="M226" i="9"/>
  <c r="F226" i="9" s="1"/>
  <c r="L226" i="9"/>
  <c r="E226" i="9"/>
  <c r="M225" i="9"/>
  <c r="F225" i="9" s="1"/>
  <c r="B225" i="9" s="1"/>
  <c r="L225" i="9"/>
  <c r="E225" i="9"/>
  <c r="M224" i="9"/>
  <c r="L224" i="9"/>
  <c r="E224" i="9"/>
  <c r="M223" i="9"/>
  <c r="L223" i="9"/>
  <c r="E223" i="9"/>
  <c r="M222" i="9"/>
  <c r="L222" i="9"/>
  <c r="F222" i="9" s="1"/>
  <c r="E222" i="9"/>
  <c r="M221" i="9"/>
  <c r="L221" i="9"/>
  <c r="E221" i="9"/>
  <c r="M220" i="9"/>
  <c r="L220" i="9"/>
  <c r="E220" i="9"/>
  <c r="M219" i="9"/>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G157" i="9"/>
  <c r="F157" i="9"/>
  <c r="H156" i="9"/>
  <c r="G156" i="9"/>
  <c r="F156" i="9"/>
  <c r="H155" i="9"/>
  <c r="G155" i="9"/>
  <c r="F155" i="9"/>
  <c r="H154" i="9"/>
  <c r="G154" i="9"/>
  <c r="E154" i="9" s="1"/>
  <c r="B154" i="9" s="1"/>
  <c r="F154" i="9"/>
  <c r="H153" i="9"/>
  <c r="G153" i="9"/>
  <c r="F153" i="9"/>
  <c r="H152" i="9"/>
  <c r="G152" i="9"/>
  <c r="E152" i="9" s="1"/>
  <c r="F152" i="9"/>
  <c r="H151" i="9"/>
  <c r="G151" i="9"/>
  <c r="F151" i="9"/>
  <c r="H150" i="9"/>
  <c r="G150" i="9"/>
  <c r="F150" i="9"/>
  <c r="H149" i="9"/>
  <c r="G149" i="9"/>
  <c r="F149" i="9"/>
  <c r="H148" i="9"/>
  <c r="G148" i="9"/>
  <c r="F148" i="9"/>
  <c r="H147" i="9"/>
  <c r="G147" i="9"/>
  <c r="F147" i="9"/>
  <c r="H146" i="9"/>
  <c r="G146" i="9"/>
  <c r="E146" i="9" s="1"/>
  <c r="B146" i="9" s="1"/>
  <c r="F146" i="9"/>
  <c r="H145" i="9"/>
  <c r="G145" i="9"/>
  <c r="E145" i="9" s="1"/>
  <c r="F145" i="9"/>
  <c r="H144" i="9"/>
  <c r="G144" i="9"/>
  <c r="F144" i="9"/>
  <c r="F143" i="9"/>
  <c r="H142" i="9"/>
  <c r="E142" i="9" s="1"/>
  <c r="B142" i="9" s="1"/>
  <c r="G142" i="9"/>
  <c r="F142" i="9"/>
  <c r="H141" i="9"/>
  <c r="E141" i="9" s="1"/>
  <c r="B141" i="9" s="1"/>
  <c r="G141" i="9"/>
  <c r="F141" i="9"/>
  <c r="H140" i="9"/>
  <c r="G140" i="9"/>
  <c r="F140" i="9"/>
  <c r="H139" i="9"/>
  <c r="G139" i="9"/>
  <c r="F139" i="9"/>
  <c r="E139" i="9"/>
  <c r="B139" i="9" s="1"/>
  <c r="H138" i="9"/>
  <c r="G138" i="9"/>
  <c r="F138" i="9"/>
  <c r="E138" i="9"/>
  <c r="H137" i="9"/>
  <c r="G137" i="9"/>
  <c r="E137" i="9" s="1"/>
  <c r="F137" i="9"/>
  <c r="H136" i="9"/>
  <c r="G136" i="9"/>
  <c r="F136" i="9"/>
  <c r="H135" i="9"/>
  <c r="G135" i="9"/>
  <c r="E135" i="9" s="1"/>
  <c r="B135" i="9" s="1"/>
  <c r="F135" i="9"/>
  <c r="H134" i="9"/>
  <c r="E134" i="9" s="1"/>
  <c r="G134" i="9"/>
  <c r="F134" i="9"/>
  <c r="H133" i="9"/>
  <c r="G133" i="9"/>
  <c r="F133" i="9"/>
  <c r="E133" i="9"/>
  <c r="B133" i="9" s="1"/>
  <c r="H132" i="9"/>
  <c r="G132" i="9"/>
  <c r="F132" i="9"/>
  <c r="H131" i="9"/>
  <c r="E131" i="9" s="1"/>
  <c r="B131" i="9" s="1"/>
  <c r="G131" i="9"/>
  <c r="F131" i="9"/>
  <c r="H130" i="9"/>
  <c r="G130" i="9"/>
  <c r="E130" i="9" s="1"/>
  <c r="B130" i="9" s="1"/>
  <c r="F130" i="9"/>
  <c r="H129" i="9"/>
  <c r="G129" i="9"/>
  <c r="E129" i="9" s="1"/>
  <c r="F129" i="9"/>
  <c r="H128" i="9"/>
  <c r="G128" i="9"/>
  <c r="F128" i="9"/>
  <c r="H127" i="9"/>
  <c r="G127" i="9"/>
  <c r="E127" i="9" s="1"/>
  <c r="B127" i="9" s="1"/>
  <c r="F127" i="9"/>
  <c r="H126" i="9"/>
  <c r="E126" i="9" s="1"/>
  <c r="B126" i="9" s="1"/>
  <c r="G126" i="9"/>
  <c r="F126" i="9"/>
  <c r="H125" i="9"/>
  <c r="G125" i="9"/>
  <c r="E125" i="9" s="1"/>
  <c r="F125" i="9"/>
  <c r="H124" i="9"/>
  <c r="G124" i="9"/>
  <c r="F124" i="9"/>
  <c r="H123" i="9"/>
  <c r="G123" i="9"/>
  <c r="F123" i="9"/>
  <c r="E123" i="9"/>
  <c r="B123" i="9" s="1"/>
  <c r="H122" i="9"/>
  <c r="G122" i="9"/>
  <c r="F122" i="9"/>
  <c r="E122" i="9"/>
  <c r="H121" i="9"/>
  <c r="G121" i="9"/>
  <c r="E121" i="9" s="1"/>
  <c r="F121" i="9"/>
  <c r="H120" i="9"/>
  <c r="G120" i="9"/>
  <c r="F120" i="9"/>
  <c r="H119" i="9"/>
  <c r="G119" i="9"/>
  <c r="E119" i="9" s="1"/>
  <c r="B119" i="9" s="1"/>
  <c r="F119" i="9"/>
  <c r="H118" i="9"/>
  <c r="E118" i="9" s="1"/>
  <c r="G118" i="9"/>
  <c r="F118" i="9"/>
  <c r="H117" i="9"/>
  <c r="G117" i="9"/>
  <c r="F117" i="9"/>
  <c r="E117" i="9"/>
  <c r="B117" i="9" s="1"/>
  <c r="H116" i="9"/>
  <c r="G116" i="9"/>
  <c r="F116" i="9"/>
  <c r="H115" i="9"/>
  <c r="E115" i="9" s="1"/>
  <c r="B115" i="9" s="1"/>
  <c r="G115" i="9"/>
  <c r="F115" i="9"/>
  <c r="H114" i="9"/>
  <c r="G114" i="9"/>
  <c r="E114" i="9" s="1"/>
  <c r="B114" i="9" s="1"/>
  <c r="F114" i="9"/>
  <c r="H113" i="9"/>
  <c r="G113" i="9"/>
  <c r="E113" i="9" s="1"/>
  <c r="F113" i="9"/>
  <c r="H112" i="9"/>
  <c r="G112" i="9"/>
  <c r="F112" i="9"/>
  <c r="H111" i="9"/>
  <c r="G111" i="9"/>
  <c r="E111" i="9" s="1"/>
  <c r="B111" i="9" s="1"/>
  <c r="F111" i="9"/>
  <c r="H110" i="9"/>
  <c r="E110" i="9" s="1"/>
  <c r="B110" i="9" s="1"/>
  <c r="G110" i="9"/>
  <c r="F110" i="9"/>
  <c r="H109" i="9"/>
  <c r="E109" i="9" s="1"/>
  <c r="G109" i="9"/>
  <c r="F109" i="9"/>
  <c r="H108" i="9"/>
  <c r="G108" i="9"/>
  <c r="F108" i="9"/>
  <c r="H107" i="9"/>
  <c r="G107" i="9"/>
  <c r="F107" i="9"/>
  <c r="E107" i="9"/>
  <c r="B107" i="9" s="1"/>
  <c r="H106" i="9"/>
  <c r="G106" i="9"/>
  <c r="F106" i="9"/>
  <c r="E106" i="9"/>
  <c r="H105" i="9"/>
  <c r="G105" i="9"/>
  <c r="E105" i="9" s="1"/>
  <c r="F105" i="9"/>
  <c r="H104" i="9"/>
  <c r="G104" i="9"/>
  <c r="F104" i="9"/>
  <c r="H103" i="9"/>
  <c r="G103" i="9"/>
  <c r="E103" i="9" s="1"/>
  <c r="B103" i="9" s="1"/>
  <c r="F103" i="9"/>
  <c r="H102" i="9"/>
  <c r="E102" i="9" s="1"/>
  <c r="G102" i="9"/>
  <c r="F102" i="9"/>
  <c r="H101" i="9"/>
  <c r="G101" i="9"/>
  <c r="F101" i="9"/>
  <c r="E101" i="9"/>
  <c r="B101" i="9" s="1"/>
  <c r="H100" i="9"/>
  <c r="G100" i="9"/>
  <c r="F100" i="9"/>
  <c r="H99" i="9"/>
  <c r="E99" i="9" s="1"/>
  <c r="B99" i="9" s="1"/>
  <c r="G99" i="9"/>
  <c r="F99" i="9"/>
  <c r="H98" i="9"/>
  <c r="G98" i="9"/>
  <c r="E98" i="9" s="1"/>
  <c r="B98" i="9" s="1"/>
  <c r="F98" i="9"/>
  <c r="H97" i="9"/>
  <c r="G97" i="9"/>
  <c r="E97" i="9" s="1"/>
  <c r="F97" i="9"/>
  <c r="H96" i="9"/>
  <c r="G96" i="9"/>
  <c r="F96" i="9"/>
  <c r="H95" i="9"/>
  <c r="G95" i="9"/>
  <c r="E95" i="9" s="1"/>
  <c r="B95" i="9" s="1"/>
  <c r="F95" i="9"/>
  <c r="H94" i="9"/>
  <c r="E94" i="9" s="1"/>
  <c r="B94" i="9" s="1"/>
  <c r="G94" i="9"/>
  <c r="F94" i="9"/>
  <c r="H93" i="9"/>
  <c r="G93" i="9"/>
  <c r="E93" i="9" s="1"/>
  <c r="F93" i="9"/>
  <c r="H92" i="9"/>
  <c r="G92" i="9"/>
  <c r="F92" i="9"/>
  <c r="H91" i="9"/>
  <c r="G91" i="9"/>
  <c r="F91" i="9"/>
  <c r="E91" i="9"/>
  <c r="B91" i="9" s="1"/>
  <c r="H90" i="9"/>
  <c r="G90" i="9"/>
  <c r="F90" i="9"/>
  <c r="E90" i="9"/>
  <c r="H89" i="9"/>
  <c r="G89" i="9"/>
  <c r="E89" i="9" s="1"/>
  <c r="F89" i="9"/>
  <c r="H88" i="9"/>
  <c r="G88" i="9"/>
  <c r="F88" i="9"/>
  <c r="H87" i="9"/>
  <c r="G87" i="9"/>
  <c r="E87" i="9" s="1"/>
  <c r="B87" i="9" s="1"/>
  <c r="F87" i="9"/>
  <c r="H86" i="9"/>
  <c r="E86" i="9" s="1"/>
  <c r="G86" i="9"/>
  <c r="F86" i="9"/>
  <c r="H85" i="9"/>
  <c r="G85" i="9"/>
  <c r="F85" i="9"/>
  <c r="E85" i="9"/>
  <c r="B85" i="9" s="1"/>
  <c r="H84" i="9"/>
  <c r="G84" i="9"/>
  <c r="F84" i="9"/>
  <c r="H83" i="9"/>
  <c r="E83" i="9" s="1"/>
  <c r="B83" i="9" s="1"/>
  <c r="G83" i="9"/>
  <c r="F83" i="9"/>
  <c r="H82" i="9"/>
  <c r="G82" i="9"/>
  <c r="E82" i="9" s="1"/>
  <c r="B82" i="9" s="1"/>
  <c r="F82" i="9"/>
  <c r="H81" i="9"/>
  <c r="G81" i="9"/>
  <c r="E81" i="9" s="1"/>
  <c r="F81" i="9"/>
  <c r="H80" i="9"/>
  <c r="G80" i="9"/>
  <c r="F80" i="9"/>
  <c r="H79" i="9"/>
  <c r="G79" i="9"/>
  <c r="E79" i="9" s="1"/>
  <c r="B79" i="9" s="1"/>
  <c r="F79" i="9"/>
  <c r="H78" i="9"/>
  <c r="E78" i="9" s="1"/>
  <c r="B78" i="9" s="1"/>
  <c r="G78" i="9"/>
  <c r="F78" i="9"/>
  <c r="H77" i="9"/>
  <c r="E77" i="9" s="1"/>
  <c r="G77" i="9"/>
  <c r="F77" i="9"/>
  <c r="H76" i="9"/>
  <c r="G76" i="9"/>
  <c r="F76" i="9"/>
  <c r="H75" i="9"/>
  <c r="G75" i="9"/>
  <c r="F75" i="9"/>
  <c r="E75" i="9"/>
  <c r="B75" i="9" s="1"/>
  <c r="H74" i="9"/>
  <c r="G74" i="9"/>
  <c r="F74" i="9"/>
  <c r="E74" i="9"/>
  <c r="H73" i="9"/>
  <c r="G73" i="9"/>
  <c r="E73" i="9" s="1"/>
  <c r="F73" i="9"/>
  <c r="H72" i="9"/>
  <c r="G72" i="9"/>
  <c r="F72" i="9"/>
  <c r="H71" i="9"/>
  <c r="G71" i="9"/>
  <c r="E71" i="9" s="1"/>
  <c r="B71" i="9" s="1"/>
  <c r="F71" i="9"/>
  <c r="H70" i="9"/>
  <c r="E70" i="9" s="1"/>
  <c r="G70" i="9"/>
  <c r="F70" i="9"/>
  <c r="H69" i="9"/>
  <c r="G69" i="9"/>
  <c r="F69" i="9"/>
  <c r="E69" i="9"/>
  <c r="B69" i="9" s="1"/>
  <c r="H68" i="9"/>
  <c r="G68" i="9"/>
  <c r="F68" i="9"/>
  <c r="H67" i="9"/>
  <c r="E67" i="9" s="1"/>
  <c r="B67" i="9" s="1"/>
  <c r="G67" i="9"/>
  <c r="F67" i="9"/>
  <c r="H66" i="9"/>
  <c r="G66" i="9"/>
  <c r="E66" i="9" s="1"/>
  <c r="B66" i="9" s="1"/>
  <c r="F66" i="9"/>
  <c r="H65" i="9"/>
  <c r="G65" i="9"/>
  <c r="E65" i="9" s="1"/>
  <c r="F65" i="9"/>
  <c r="H64" i="9"/>
  <c r="G64" i="9"/>
  <c r="F64" i="9"/>
  <c r="H63" i="9"/>
  <c r="G63" i="9"/>
  <c r="E63" i="9" s="1"/>
  <c r="B63" i="9" s="1"/>
  <c r="F63" i="9"/>
  <c r="H62" i="9"/>
  <c r="E62" i="9" s="1"/>
  <c r="B62" i="9" s="1"/>
  <c r="G62" i="9"/>
  <c r="F62" i="9"/>
  <c r="H61" i="9"/>
  <c r="G61" i="9"/>
  <c r="E61" i="9" s="1"/>
  <c r="F61" i="9"/>
  <c r="H60" i="9"/>
  <c r="G60" i="9"/>
  <c r="F60" i="9"/>
  <c r="H59" i="9"/>
  <c r="G59" i="9"/>
  <c r="F59" i="9"/>
  <c r="E59" i="9"/>
  <c r="B59" i="9" s="1"/>
  <c r="H58" i="9"/>
  <c r="G58" i="9"/>
  <c r="F58" i="9"/>
  <c r="E58" i="9"/>
  <c r="H57" i="9"/>
  <c r="G57" i="9"/>
  <c r="E57" i="9" s="1"/>
  <c r="F57" i="9"/>
  <c r="H56" i="9"/>
  <c r="G56" i="9"/>
  <c r="F56" i="9"/>
  <c r="H55" i="9"/>
  <c r="G55" i="9"/>
  <c r="E55" i="9" s="1"/>
  <c r="B55" i="9" s="1"/>
  <c r="F55" i="9"/>
  <c r="H54" i="9"/>
  <c r="E54" i="9" s="1"/>
  <c r="G54" i="9"/>
  <c r="F54" i="9"/>
  <c r="H53" i="9"/>
  <c r="G53" i="9"/>
  <c r="F53" i="9"/>
  <c r="E53" i="9"/>
  <c r="B53" i="9" s="1"/>
  <c r="H52" i="9"/>
  <c r="G52" i="9"/>
  <c r="F52" i="9"/>
  <c r="H51" i="9"/>
  <c r="E51" i="9" s="1"/>
  <c r="B51" i="9" s="1"/>
  <c r="G51" i="9"/>
  <c r="F51" i="9"/>
  <c r="H50" i="9"/>
  <c r="G50" i="9"/>
  <c r="E50" i="9" s="1"/>
  <c r="B50" i="9" s="1"/>
  <c r="F50" i="9"/>
  <c r="H49" i="9"/>
  <c r="G49" i="9"/>
  <c r="E49" i="9" s="1"/>
  <c r="B49" i="9" s="1"/>
  <c r="F49" i="9"/>
  <c r="H48" i="9"/>
  <c r="G48" i="9"/>
  <c r="F48" i="9"/>
  <c r="H47" i="9"/>
  <c r="G47" i="9"/>
  <c r="E47" i="9" s="1"/>
  <c r="B47" i="9" s="1"/>
  <c r="F47" i="9"/>
  <c r="H46" i="9"/>
  <c r="E46" i="9" s="1"/>
  <c r="B46" i="9" s="1"/>
  <c r="G46" i="9"/>
  <c r="F46" i="9"/>
  <c r="H45" i="9"/>
  <c r="E45" i="9" s="1"/>
  <c r="G45" i="9"/>
  <c r="F45" i="9"/>
  <c r="H44" i="9"/>
  <c r="G44" i="9"/>
  <c r="F44" i="9"/>
  <c r="H43" i="9"/>
  <c r="E43" i="9" s="1"/>
  <c r="B43" i="9" s="1"/>
  <c r="G43" i="9"/>
  <c r="F43" i="9"/>
  <c r="H42" i="9"/>
  <c r="G42" i="9"/>
  <c r="F42" i="9"/>
  <c r="H41" i="9"/>
  <c r="G41" i="9"/>
  <c r="F41" i="9"/>
  <c r="H40" i="9"/>
  <c r="G40" i="9"/>
  <c r="F40" i="9"/>
  <c r="H39" i="9"/>
  <c r="G39" i="9"/>
  <c r="F39" i="9"/>
  <c r="H38" i="9"/>
  <c r="G38" i="9"/>
  <c r="F38" i="9"/>
  <c r="H37" i="9"/>
  <c r="E37" i="9" s="1"/>
  <c r="G37" i="9"/>
  <c r="F37" i="9"/>
  <c r="H36" i="9"/>
  <c r="G36" i="9"/>
  <c r="F36" i="9"/>
  <c r="H35" i="9"/>
  <c r="G35" i="9"/>
  <c r="F35" i="9"/>
  <c r="H34" i="9"/>
  <c r="G34" i="9"/>
  <c r="F34" i="9"/>
  <c r="H33" i="9"/>
  <c r="G33" i="9"/>
  <c r="F33" i="9"/>
  <c r="H32" i="9"/>
  <c r="G32" i="9"/>
  <c r="E32" i="9" s="1"/>
  <c r="B32" i="9" s="1"/>
  <c r="F32" i="9"/>
  <c r="H31" i="9"/>
  <c r="G31" i="9"/>
  <c r="F31" i="9"/>
  <c r="H30" i="9"/>
  <c r="G30" i="9"/>
  <c r="F30" i="9"/>
  <c r="H29" i="9"/>
  <c r="G29" i="9"/>
  <c r="E29" i="9" s="1"/>
  <c r="B29" i="9" s="1"/>
  <c r="F29" i="9"/>
  <c r="H28" i="9"/>
  <c r="G28" i="9"/>
  <c r="F28" i="9"/>
  <c r="H27" i="9"/>
  <c r="G27" i="9"/>
  <c r="E27" i="9" s="1"/>
  <c r="B27" i="9" s="1"/>
  <c r="F27" i="9"/>
  <c r="H26" i="9"/>
  <c r="E26" i="9" s="1"/>
  <c r="G26" i="9"/>
  <c r="F26" i="9"/>
  <c r="H25" i="9"/>
  <c r="G25" i="9"/>
  <c r="F25" i="9"/>
  <c r="H24" i="9"/>
  <c r="G24" i="9"/>
  <c r="E24" i="9" s="1"/>
  <c r="F24" i="9"/>
  <c r="H23" i="9"/>
  <c r="G23" i="9"/>
  <c r="F23" i="9"/>
  <c r="H22" i="9"/>
  <c r="G22" i="9"/>
  <c r="F22" i="9"/>
  <c r="F21" i="9"/>
  <c r="F4" i="9"/>
  <c r="O3" i="9"/>
  <c r="I3" i="9"/>
  <c r="H3" i="9"/>
  <c r="G3" i="9"/>
  <c r="D101" i="8"/>
  <c r="I36" i="3" s="1"/>
  <c r="D95" i="8"/>
  <c r="D90" i="8"/>
  <c r="D85" i="8"/>
  <c r="D80" i="8"/>
  <c r="D75" i="8"/>
  <c r="D70" i="8"/>
  <c r="D65" i="8"/>
  <c r="D60" i="8"/>
  <c r="D55" i="8"/>
  <c r="D50" i="8"/>
  <c r="D44" i="8"/>
  <c r="D36" i="8"/>
  <c r="D26" i="8"/>
  <c r="D18" i="8"/>
  <c r="D8" i="8"/>
  <c r="E44" i="7"/>
  <c r="D44" i="7"/>
  <c r="E39" i="7"/>
  <c r="D39" i="7"/>
  <c r="D38" i="7" s="1"/>
  <c r="E38" i="7"/>
  <c r="D1469" i="1" s="1"/>
  <c r="E30" i="7"/>
  <c r="D30" i="7"/>
  <c r="E23" i="7"/>
  <c r="E22" i="7" s="1"/>
  <c r="D23" i="7"/>
  <c r="D22" i="7" s="1"/>
  <c r="E14" i="7"/>
  <c r="D14" i="7"/>
  <c r="E7" i="7"/>
  <c r="D7" i="7"/>
  <c r="F140" i="6"/>
  <c r="F139" i="6"/>
  <c r="F138" i="6"/>
  <c r="F137" i="6"/>
  <c r="F136" i="6"/>
  <c r="F135" i="6"/>
  <c r="F134" i="6"/>
  <c r="F133" i="6"/>
  <c r="F132" i="6"/>
  <c r="F131" i="6"/>
  <c r="E130" i="6"/>
  <c r="D130" i="6"/>
  <c r="F128" i="6"/>
  <c r="F127" i="6"/>
  <c r="F126" i="6"/>
  <c r="F125" i="6"/>
  <c r="F124" i="6"/>
  <c r="F123" i="6"/>
  <c r="E122" i="6"/>
  <c r="D1416" i="1" s="1"/>
  <c r="D122" i="6"/>
  <c r="F122" i="6" s="1"/>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1384" i="1" s="1"/>
  <c r="D90" i="6"/>
  <c r="F90" i="6" s="1"/>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49" i="5"/>
  <c r="F248" i="5"/>
  <c r="F247" i="5"/>
  <c r="E246" i="5"/>
  <c r="D246" i="5"/>
  <c r="F244" i="5"/>
  <c r="F243" i="5"/>
  <c r="E242" i="5"/>
  <c r="D1219" i="1" s="1"/>
  <c r="D242" i="5"/>
  <c r="F242" i="5" s="1"/>
  <c r="F241" i="5"/>
  <c r="F240" i="5"/>
  <c r="E239" i="5"/>
  <c r="D1216" i="1"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C1184" i="1"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D149" i="5"/>
  <c r="F148" i="5"/>
  <c r="F147" i="5"/>
  <c r="F145" i="5"/>
  <c r="F144" i="5"/>
  <c r="F143"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79"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D644" i="4"/>
  <c r="F644" i="4" s="1"/>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E593" i="4" s="1"/>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E478" i="4"/>
  <c r="D478" i="4"/>
  <c r="F478" i="4" s="1"/>
  <c r="F477" i="4"/>
  <c r="F476" i="4"/>
  <c r="F475" i="4"/>
  <c r="F474" i="4"/>
  <c r="F473" i="4"/>
  <c r="E473" i="4"/>
  <c r="D473" i="4"/>
  <c r="D472" i="4" s="1"/>
  <c r="F472" i="4" s="1"/>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15" i="1" s="1"/>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E417" i="4"/>
  <c r="D412" i="1" s="1"/>
  <c r="D417" i="4"/>
  <c r="F417"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F352" i="4" s="1"/>
  <c r="F349" i="4"/>
  <c r="E348" i="4"/>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E215" i="4" s="1"/>
  <c r="D216" i="4"/>
  <c r="C212" i="1" s="1"/>
  <c r="F214" i="4"/>
  <c r="F213" i="4"/>
  <c r="F212" i="4"/>
  <c r="F211" i="4"/>
  <c r="E210" i="4"/>
  <c r="D210" i="4"/>
  <c r="F209" i="4"/>
  <c r="F208" i="4"/>
  <c r="F207" i="4"/>
  <c r="F206" i="4"/>
  <c r="F205" i="4"/>
  <c r="F204" i="4"/>
  <c r="F203" i="4"/>
  <c r="E202" i="4"/>
  <c r="D202" i="4"/>
  <c r="F202" i="4" s="1"/>
  <c r="F201" i="4"/>
  <c r="F200" i="4"/>
  <c r="F199" i="4"/>
  <c r="F198" i="4"/>
  <c r="E197" i="4"/>
  <c r="D193" i="1" s="1"/>
  <c r="H193" i="1"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E133" i="4" s="1"/>
  <c r="D129" i="1" s="1"/>
  <c r="D134" i="4"/>
  <c r="C130" i="1" s="1"/>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E74" i="4"/>
  <c r="D70" i="1" s="1"/>
  <c r="D74" i="4"/>
  <c r="F73" i="4"/>
  <c r="F72" i="4"/>
  <c r="E71" i="4"/>
  <c r="D71" i="4"/>
  <c r="F71" i="4" s="1"/>
  <c r="F70" i="4"/>
  <c r="F69" i="4"/>
  <c r="E68" i="4"/>
  <c r="F68" i="4" s="1"/>
  <c r="D68" i="4"/>
  <c r="F67" i="4"/>
  <c r="F66" i="4"/>
  <c r="E65" i="4"/>
  <c r="D61" i="1" s="1"/>
  <c r="D65" i="4"/>
  <c r="F65" i="4" s="1"/>
  <c r="F64" i="4"/>
  <c r="F63" i="4"/>
  <c r="E62" i="4"/>
  <c r="D58" i="1" s="1"/>
  <c r="D62" i="4"/>
  <c r="F62" i="4" s="1"/>
  <c r="F61" i="4"/>
  <c r="F60" i="4"/>
  <c r="F59" i="4"/>
  <c r="E59" i="4"/>
  <c r="D59" i="4"/>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C1577" i="1"/>
  <c r="C1575" i="1"/>
  <c r="G1574" i="1"/>
  <c r="C1574" i="1"/>
  <c r="H1574" i="1" s="1"/>
  <c r="C1573" i="1"/>
  <c r="H1572" i="1"/>
  <c r="C1572" i="1"/>
  <c r="G1572" i="1" s="1"/>
  <c r="C1571" i="1"/>
  <c r="H1571" i="1" s="1"/>
  <c r="G1570" i="1"/>
  <c r="C1570" i="1"/>
  <c r="H1570" i="1" s="1"/>
  <c r="C1569" i="1"/>
  <c r="C1568" i="1"/>
  <c r="G1567" i="1"/>
  <c r="C1567" i="1"/>
  <c r="H1567" i="1" s="1"/>
  <c r="G1566" i="1"/>
  <c r="C1566" i="1"/>
  <c r="H1566" i="1" s="1"/>
  <c r="C1565" i="1"/>
  <c r="C1564" i="1"/>
  <c r="G1564" i="1" s="1"/>
  <c r="G1563" i="1"/>
  <c r="C1563" i="1"/>
  <c r="H1563" i="1" s="1"/>
  <c r="G1562" i="1"/>
  <c r="C1562" i="1"/>
  <c r="H1562" i="1" s="1"/>
  <c r="C1561" i="1"/>
  <c r="H1560" i="1"/>
  <c r="C1560" i="1"/>
  <c r="G1560" i="1" s="1"/>
  <c r="C1559" i="1"/>
  <c r="G1558" i="1"/>
  <c r="C1558" i="1"/>
  <c r="H1558" i="1" s="1"/>
  <c r="C1557" i="1"/>
  <c r="H1556" i="1"/>
  <c r="C1556" i="1"/>
  <c r="G1556" i="1" s="1"/>
  <c r="C1555" i="1"/>
  <c r="H1555" i="1" s="1"/>
  <c r="G1554" i="1"/>
  <c r="C1554" i="1"/>
  <c r="H1554" i="1" s="1"/>
  <c r="C1553" i="1"/>
  <c r="C1552" i="1"/>
  <c r="G1551" i="1"/>
  <c r="C1551" i="1"/>
  <c r="H1551" i="1" s="1"/>
  <c r="G1550" i="1"/>
  <c r="C1550" i="1"/>
  <c r="H1550" i="1" s="1"/>
  <c r="C1549" i="1"/>
  <c r="C1548" i="1"/>
  <c r="G1548" i="1" s="1"/>
  <c r="G1547" i="1"/>
  <c r="C1547" i="1"/>
  <c r="H1547" i="1" s="1"/>
  <c r="G1546" i="1"/>
  <c r="C1546" i="1"/>
  <c r="H1546" i="1" s="1"/>
  <c r="C1545" i="1"/>
  <c r="H1544" i="1"/>
  <c r="C1544" i="1"/>
  <c r="G1544" i="1" s="1"/>
  <c r="C1543" i="1"/>
  <c r="G1542" i="1"/>
  <c r="C1542" i="1"/>
  <c r="H1542" i="1" s="1"/>
  <c r="C1541" i="1"/>
  <c r="H1540" i="1"/>
  <c r="C1540" i="1"/>
  <c r="G1540" i="1" s="1"/>
  <c r="C1539" i="1"/>
  <c r="H1539" i="1" s="1"/>
  <c r="G1538" i="1"/>
  <c r="C1538" i="1"/>
  <c r="H1538" i="1" s="1"/>
  <c r="C1537" i="1"/>
  <c r="C1536" i="1"/>
  <c r="G1535" i="1"/>
  <c r="C1535" i="1"/>
  <c r="H1535" i="1" s="1"/>
  <c r="G1534" i="1"/>
  <c r="C1534" i="1"/>
  <c r="H1534" i="1" s="1"/>
  <c r="C1533" i="1"/>
  <c r="C1532" i="1"/>
  <c r="G1532" i="1" s="1"/>
  <c r="G1531" i="1"/>
  <c r="C1531" i="1"/>
  <c r="H1531" i="1" s="1"/>
  <c r="G1530" i="1"/>
  <c r="C1530" i="1"/>
  <c r="H1530" i="1" s="1"/>
  <c r="C1529" i="1"/>
  <c r="H1528" i="1"/>
  <c r="C1528" i="1"/>
  <c r="G1528" i="1" s="1"/>
  <c r="C1527" i="1"/>
  <c r="G1526" i="1"/>
  <c r="C1526" i="1"/>
  <c r="H1526" i="1" s="1"/>
  <c r="C1525" i="1"/>
  <c r="H1523" i="1"/>
  <c r="G1523" i="1"/>
  <c r="C1523" i="1"/>
  <c r="C1522" i="1"/>
  <c r="C1521" i="1"/>
  <c r="H1520" i="1"/>
  <c r="C1520" i="1"/>
  <c r="G1520" i="1" s="1"/>
  <c r="H1519" i="1"/>
  <c r="G1519" i="1"/>
  <c r="C1519" i="1"/>
  <c r="C1516" i="1"/>
  <c r="H1515" i="1"/>
  <c r="G1515" i="1"/>
  <c r="C1515" i="1"/>
  <c r="C1514" i="1"/>
  <c r="C1513" i="1"/>
  <c r="H1512" i="1"/>
  <c r="C1512" i="1"/>
  <c r="G1512" i="1" s="1"/>
  <c r="C1511" i="1"/>
  <c r="C1510" i="1"/>
  <c r="C1509" i="1"/>
  <c r="C1508" i="1"/>
  <c r="G1507" i="1"/>
  <c r="C1507" i="1"/>
  <c r="H1507" i="1" s="1"/>
  <c r="C1506" i="1"/>
  <c r="C1505" i="1"/>
  <c r="C1504" i="1"/>
  <c r="G1504" i="1" s="1"/>
  <c r="C1503" i="1"/>
  <c r="G1503" i="1" s="1"/>
  <c r="C1502" i="1"/>
  <c r="C1501" i="1"/>
  <c r="C1500" i="1"/>
  <c r="G1500" i="1" s="1"/>
  <c r="C1498" i="1"/>
  <c r="C1497" i="1"/>
  <c r="C1496" i="1"/>
  <c r="H1495" i="1"/>
  <c r="G1495" i="1"/>
  <c r="C1495" i="1"/>
  <c r="C1494" i="1"/>
  <c r="C1493" i="1"/>
  <c r="H1492" i="1"/>
  <c r="C1492" i="1"/>
  <c r="G1492" i="1" s="1"/>
  <c r="H1491" i="1"/>
  <c r="G1491" i="1"/>
  <c r="C1491" i="1"/>
  <c r="C1490" i="1"/>
  <c r="C1489" i="1"/>
  <c r="H1488" i="1"/>
  <c r="C1488" i="1"/>
  <c r="G1488" i="1" s="1"/>
  <c r="C1487" i="1"/>
  <c r="C1486" i="1"/>
  <c r="C1485" i="1"/>
  <c r="C1484" i="1"/>
  <c r="G1484" i="1" s="1"/>
  <c r="C1482" i="1"/>
  <c r="C1480" i="1"/>
  <c r="D1479" i="1"/>
  <c r="J1479" i="1" s="1"/>
  <c r="C1479" i="1"/>
  <c r="D1478" i="1"/>
  <c r="C1478" i="1"/>
  <c r="D1477" i="1"/>
  <c r="C1477" i="1"/>
  <c r="J1477" i="1" s="1"/>
  <c r="D1476" i="1"/>
  <c r="C1476" i="1"/>
  <c r="G1475" i="1"/>
  <c r="D1475" i="1"/>
  <c r="C1475" i="1"/>
  <c r="D1474" i="1"/>
  <c r="C1474" i="1"/>
  <c r="J1474" i="1" s="1"/>
  <c r="D1473" i="1"/>
  <c r="C1473" i="1"/>
  <c r="J1472" i="1"/>
  <c r="D1472" i="1"/>
  <c r="C1472" i="1"/>
  <c r="H1471" i="1"/>
  <c r="G1471" i="1"/>
  <c r="D1471" i="1"/>
  <c r="C1471" i="1"/>
  <c r="J1471" i="1" s="1"/>
  <c r="H1470" i="1"/>
  <c r="G1470" i="1"/>
  <c r="D1470" i="1"/>
  <c r="C1470" i="1"/>
  <c r="H1469" i="1"/>
  <c r="G1469" i="1"/>
  <c r="C1469" i="1"/>
  <c r="D1468" i="1"/>
  <c r="J1468" i="1" s="1"/>
  <c r="C1468" i="1"/>
  <c r="D1467" i="1"/>
  <c r="H1467" i="1" s="1"/>
  <c r="C1467" i="1"/>
  <c r="D1466" i="1"/>
  <c r="C1466" i="1"/>
  <c r="J1466" i="1" s="1"/>
  <c r="G1465" i="1"/>
  <c r="D1465" i="1"/>
  <c r="C1465" i="1"/>
  <c r="D1464" i="1"/>
  <c r="C1464" i="1"/>
  <c r="J1464" i="1" s="1"/>
  <c r="D1463" i="1"/>
  <c r="C1463" i="1"/>
  <c r="J1462" i="1"/>
  <c r="D1462" i="1"/>
  <c r="C1462" i="1"/>
  <c r="D1461" i="1"/>
  <c r="C1461" i="1"/>
  <c r="D1460" i="1"/>
  <c r="C1460" i="1"/>
  <c r="D1459" i="1"/>
  <c r="C1459" i="1"/>
  <c r="G1458" i="1"/>
  <c r="D1458" i="1"/>
  <c r="C1458" i="1"/>
  <c r="J1458" i="1" s="1"/>
  <c r="D1457" i="1"/>
  <c r="C1457" i="1"/>
  <c r="J1457" i="1" s="1"/>
  <c r="G1456" i="1"/>
  <c r="D1456" i="1"/>
  <c r="C1456" i="1"/>
  <c r="D1455" i="1"/>
  <c r="C1455" i="1"/>
  <c r="D1454" i="1"/>
  <c r="C1454" i="1"/>
  <c r="H1452" i="1"/>
  <c r="G1452" i="1"/>
  <c r="I1452" i="1" s="1"/>
  <c r="D1452" i="1"/>
  <c r="C1452" i="1"/>
  <c r="D1451" i="1"/>
  <c r="C1451" i="1"/>
  <c r="J1451" i="1" s="1"/>
  <c r="D1450" i="1"/>
  <c r="C1450" i="1"/>
  <c r="D1449" i="1"/>
  <c r="C1449" i="1"/>
  <c r="D1448" i="1"/>
  <c r="C1448" i="1"/>
  <c r="D1447" i="1"/>
  <c r="C1447" i="1"/>
  <c r="J1447" i="1" s="1"/>
  <c r="D1446" i="1"/>
  <c r="C1446" i="1"/>
  <c r="D1445" i="1"/>
  <c r="C1445" i="1"/>
  <c r="D1444" i="1"/>
  <c r="C1444" i="1"/>
  <c r="H1443" i="1"/>
  <c r="D1443" i="1"/>
  <c r="C1443" i="1"/>
  <c r="D1442" i="1"/>
  <c r="H1442" i="1" s="1"/>
  <c r="C1442" i="1"/>
  <c r="J1442" i="1" s="1"/>
  <c r="D1441" i="1"/>
  <c r="C1441" i="1"/>
  <c r="J1441" i="1" s="1"/>
  <c r="D1440" i="1"/>
  <c r="C1440" i="1"/>
  <c r="D1439" i="1"/>
  <c r="C1439" i="1"/>
  <c r="H1439" i="1" s="1"/>
  <c r="C1438" i="1"/>
  <c r="D1434" i="1"/>
  <c r="H1434" i="1" s="1"/>
  <c r="C1434" i="1"/>
  <c r="D1433" i="1"/>
  <c r="C1433" i="1"/>
  <c r="D1432" i="1"/>
  <c r="C1432" i="1"/>
  <c r="D1431" i="1"/>
  <c r="H1431" i="1" s="1"/>
  <c r="C1431" i="1"/>
  <c r="D1430" i="1"/>
  <c r="C1430" i="1"/>
  <c r="H1430" i="1" s="1"/>
  <c r="D1429" i="1"/>
  <c r="C1429" i="1"/>
  <c r="D1428" i="1"/>
  <c r="C1428" i="1"/>
  <c r="H1427" i="1"/>
  <c r="D1427" i="1"/>
  <c r="C1427" i="1"/>
  <c r="D1426" i="1"/>
  <c r="C1426" i="1"/>
  <c r="D1425" i="1"/>
  <c r="C1425" i="1"/>
  <c r="C1424" i="1"/>
  <c r="H1422" i="1"/>
  <c r="D1422" i="1"/>
  <c r="C1422" i="1"/>
  <c r="D1421" i="1"/>
  <c r="C1421" i="1"/>
  <c r="D1420" i="1"/>
  <c r="C1420" i="1"/>
  <c r="D1419" i="1"/>
  <c r="H1419" i="1" s="1"/>
  <c r="C1419" i="1"/>
  <c r="D1418" i="1"/>
  <c r="H1418" i="1" s="1"/>
  <c r="C1418" i="1"/>
  <c r="D1417" i="1"/>
  <c r="C1417" i="1"/>
  <c r="C1416" i="1"/>
  <c r="H1415"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D1226" i="1"/>
  <c r="C1226" i="1"/>
  <c r="D1225" i="1"/>
  <c r="C1225" i="1"/>
  <c r="D1224" i="1"/>
  <c r="C1224" i="1"/>
  <c r="C1223" i="1"/>
  <c r="D1221" i="1"/>
  <c r="C1221" i="1"/>
  <c r="D1220" i="1"/>
  <c r="C1220" i="1"/>
  <c r="C1219" i="1"/>
  <c r="D1218" i="1"/>
  <c r="C1218" i="1"/>
  <c r="D1217" i="1"/>
  <c r="C1217"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3"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G1131" i="1" s="1"/>
  <c r="D1130" i="1"/>
  <c r="C1130" i="1"/>
  <c r="D1129" i="1"/>
  <c r="H1129" i="1" s="1"/>
  <c r="C1129" i="1"/>
  <c r="D1128" i="1"/>
  <c r="C1128" i="1"/>
  <c r="C1127" i="1"/>
  <c r="D1126" i="1"/>
  <c r="C1126" i="1"/>
  <c r="G1126" i="1" s="1"/>
  <c r="H1125" i="1"/>
  <c r="D1125" i="1"/>
  <c r="C1125" i="1"/>
  <c r="H1123" i="1"/>
  <c r="G1123" i="1"/>
  <c r="D1123" i="1"/>
  <c r="C1123" i="1"/>
  <c r="H1122" i="1"/>
  <c r="G1122" i="1"/>
  <c r="D1122" i="1"/>
  <c r="C1122" i="1"/>
  <c r="H1121" i="1"/>
  <c r="G1121" i="1"/>
  <c r="D1121" i="1"/>
  <c r="C1121" i="1"/>
  <c r="D1120" i="1"/>
  <c r="G1119" i="1"/>
  <c r="D1119" i="1"/>
  <c r="H1119" i="1" s="1"/>
  <c r="C1119" i="1"/>
  <c r="D1118" i="1"/>
  <c r="H1118" i="1" s="1"/>
  <c r="C1118" i="1"/>
  <c r="G1117" i="1"/>
  <c r="D1117" i="1"/>
  <c r="H1117" i="1" s="1"/>
  <c r="C1117" i="1"/>
  <c r="D1116" i="1"/>
  <c r="C1116" i="1"/>
  <c r="G1115" i="1"/>
  <c r="D1115" i="1"/>
  <c r="H1115" i="1" s="1"/>
  <c r="C1115" i="1"/>
  <c r="D1114" i="1"/>
  <c r="H1114" i="1" s="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D1064" i="1"/>
  <c r="C1064" i="1"/>
  <c r="H1064" i="1" s="1"/>
  <c r="H1063" i="1"/>
  <c r="D1063" i="1"/>
  <c r="C1063" i="1"/>
  <c r="D1062" i="1"/>
  <c r="G1062" i="1" s="1"/>
  <c r="C1062" i="1"/>
  <c r="H1062" i="1" s="1"/>
  <c r="G1061" i="1"/>
  <c r="D1061" i="1"/>
  <c r="C1061" i="1"/>
  <c r="H1061" i="1" s="1"/>
  <c r="D1060" i="1"/>
  <c r="G1060" i="1" s="1"/>
  <c r="C1060" i="1"/>
  <c r="D1059" i="1"/>
  <c r="C1059" i="1"/>
  <c r="D1058" i="1"/>
  <c r="C1058" i="1"/>
  <c r="G1057" i="1"/>
  <c r="D1057" i="1"/>
  <c r="C1057" i="1"/>
  <c r="H1057" i="1" s="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G1033" i="1" s="1"/>
  <c r="C1033" i="1"/>
  <c r="H1032" i="1"/>
  <c r="D1032" i="1"/>
  <c r="C1032" i="1"/>
  <c r="D1031" i="1"/>
  <c r="G1031" i="1" s="1"/>
  <c r="C1031" i="1"/>
  <c r="C1030" i="1"/>
  <c r="G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D1018" i="1"/>
  <c r="C1018" i="1"/>
  <c r="D1017" i="1"/>
  <c r="C1017" i="1"/>
  <c r="G1016" i="1"/>
  <c r="D1016" i="1"/>
  <c r="C1016" i="1"/>
  <c r="H1016" i="1" s="1"/>
  <c r="D1015" i="1"/>
  <c r="C1015" i="1"/>
  <c r="D1014" i="1"/>
  <c r="C1014" i="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D1006" i="1"/>
  <c r="H1006" i="1" s="1"/>
  <c r="C1006" i="1"/>
  <c r="D1005" i="1"/>
  <c r="C1005" i="1"/>
  <c r="D1004" i="1"/>
  <c r="C1004" i="1"/>
  <c r="D1003" i="1"/>
  <c r="C1003" i="1"/>
  <c r="D1002" i="1"/>
  <c r="C1002" i="1"/>
  <c r="D1001" i="1"/>
  <c r="C1001" i="1"/>
  <c r="D1000" i="1"/>
  <c r="C1000" i="1"/>
  <c r="D999" i="1"/>
  <c r="C999" i="1"/>
  <c r="D998" i="1"/>
  <c r="G998" i="1" s="1"/>
  <c r="C998" i="1"/>
  <c r="D996" i="1"/>
  <c r="H996" i="1" s="1"/>
  <c r="C996" i="1"/>
  <c r="H995" i="1"/>
  <c r="D995" i="1"/>
  <c r="C995" i="1"/>
  <c r="G995" i="1" s="1"/>
  <c r="D994" i="1"/>
  <c r="H994" i="1" s="1"/>
  <c r="C994" i="1"/>
  <c r="D993" i="1"/>
  <c r="C993" i="1"/>
  <c r="H992" i="1"/>
  <c r="D992" i="1"/>
  <c r="G992" i="1" s="1"/>
  <c r="C992" i="1"/>
  <c r="D991" i="1"/>
  <c r="D989" i="1"/>
  <c r="C989" i="1"/>
  <c r="H989" i="1" s="1"/>
  <c r="D988" i="1"/>
  <c r="C988" i="1"/>
  <c r="D987" i="1"/>
  <c r="C987" i="1"/>
  <c r="C986" i="1"/>
  <c r="D983" i="1"/>
  <c r="C983" i="1"/>
  <c r="D982" i="1"/>
  <c r="C982" i="1"/>
  <c r="H981" i="1"/>
  <c r="D981" i="1"/>
  <c r="C981" i="1"/>
  <c r="G981" i="1" s="1"/>
  <c r="D980" i="1"/>
  <c r="H980" i="1" s="1"/>
  <c r="C980" i="1"/>
  <c r="D979" i="1"/>
  <c r="C979" i="1"/>
  <c r="D978" i="1"/>
  <c r="C978" i="1"/>
  <c r="H977" i="1"/>
  <c r="D977" i="1"/>
  <c r="C977" i="1"/>
  <c r="G977" i="1" s="1"/>
  <c r="D976" i="1"/>
  <c r="H976" i="1" s="1"/>
  <c r="C976" i="1"/>
  <c r="D975" i="1"/>
  <c r="C975" i="1"/>
  <c r="D974" i="1"/>
  <c r="C974" i="1"/>
  <c r="H973" i="1"/>
  <c r="D973" i="1"/>
  <c r="C973" i="1"/>
  <c r="G973" i="1" s="1"/>
  <c r="D972" i="1"/>
  <c r="H972" i="1" s="1"/>
  <c r="C972" i="1"/>
  <c r="D971" i="1"/>
  <c r="C971" i="1"/>
  <c r="D970" i="1"/>
  <c r="C970" i="1"/>
  <c r="H969" i="1"/>
  <c r="D969" i="1"/>
  <c r="C969" i="1"/>
  <c r="G969" i="1" s="1"/>
  <c r="D968" i="1"/>
  <c r="H968" i="1" s="1"/>
  <c r="C968" i="1"/>
  <c r="D967" i="1"/>
  <c r="C967" i="1"/>
  <c r="D966" i="1"/>
  <c r="C966" i="1"/>
  <c r="H965" i="1"/>
  <c r="D965" i="1"/>
  <c r="C965" i="1"/>
  <c r="G965" i="1" s="1"/>
  <c r="D964" i="1"/>
  <c r="H964" i="1" s="1"/>
  <c r="C964" i="1"/>
  <c r="D963" i="1"/>
  <c r="C963" i="1"/>
  <c r="D962" i="1"/>
  <c r="C962" i="1"/>
  <c r="D961" i="1"/>
  <c r="C961" i="1"/>
  <c r="G961" i="1" s="1"/>
  <c r="D960" i="1"/>
  <c r="H960" i="1" s="1"/>
  <c r="C960" i="1"/>
  <c r="D959" i="1"/>
  <c r="C959" i="1"/>
  <c r="D958" i="1"/>
  <c r="C958" i="1"/>
  <c r="H957" i="1"/>
  <c r="D957" i="1"/>
  <c r="C957" i="1"/>
  <c r="G957" i="1" s="1"/>
  <c r="D956" i="1"/>
  <c r="C956" i="1"/>
  <c r="D955" i="1"/>
  <c r="C955" i="1"/>
  <c r="H955" i="1" s="1"/>
  <c r="G954" i="1"/>
  <c r="D954" i="1"/>
  <c r="C954" i="1"/>
  <c r="H954" i="1" s="1"/>
  <c r="G953" i="1"/>
  <c r="D953" i="1"/>
  <c r="C953" i="1"/>
  <c r="H953" i="1" s="1"/>
  <c r="D952" i="1"/>
  <c r="C952" i="1"/>
  <c r="D951" i="1"/>
  <c r="C951" i="1"/>
  <c r="H951" i="1" s="1"/>
  <c r="G950" i="1"/>
  <c r="D950" i="1"/>
  <c r="C950" i="1"/>
  <c r="H950" i="1" s="1"/>
  <c r="G949" i="1"/>
  <c r="D949" i="1"/>
  <c r="C949" i="1"/>
  <c r="H949" i="1" s="1"/>
  <c r="D948" i="1"/>
  <c r="C948" i="1"/>
  <c r="D947" i="1"/>
  <c r="C947" i="1"/>
  <c r="H947" i="1" s="1"/>
  <c r="G946" i="1"/>
  <c r="D946" i="1"/>
  <c r="C946" i="1"/>
  <c r="H946" i="1" s="1"/>
  <c r="G945" i="1"/>
  <c r="D945" i="1"/>
  <c r="C945" i="1"/>
  <c r="H945" i="1" s="1"/>
  <c r="D944" i="1"/>
  <c r="C944" i="1"/>
  <c r="D943" i="1"/>
  <c r="C943" i="1"/>
  <c r="H943" i="1" s="1"/>
  <c r="G942" i="1"/>
  <c r="D942" i="1"/>
  <c r="C942" i="1"/>
  <c r="H942" i="1" s="1"/>
  <c r="G941" i="1"/>
  <c r="D941" i="1"/>
  <c r="C941" i="1"/>
  <c r="H941" i="1" s="1"/>
  <c r="D940" i="1"/>
  <c r="C940" i="1"/>
  <c r="D939" i="1"/>
  <c r="C939" i="1"/>
  <c r="H939" i="1" s="1"/>
  <c r="G938" i="1"/>
  <c r="D938" i="1"/>
  <c r="C938" i="1"/>
  <c r="H938" i="1" s="1"/>
  <c r="G937" i="1"/>
  <c r="D937" i="1"/>
  <c r="C937" i="1"/>
  <c r="H937" i="1" s="1"/>
  <c r="D936" i="1"/>
  <c r="C936" i="1"/>
  <c r="D935" i="1"/>
  <c r="C935" i="1"/>
  <c r="H935" i="1" s="1"/>
  <c r="G934" i="1"/>
  <c r="D934" i="1"/>
  <c r="C934" i="1"/>
  <c r="H934" i="1" s="1"/>
  <c r="G933" i="1"/>
  <c r="D933" i="1"/>
  <c r="C933" i="1"/>
  <c r="H933" i="1" s="1"/>
  <c r="D932" i="1"/>
  <c r="C932" i="1"/>
  <c r="D931" i="1"/>
  <c r="C931" i="1"/>
  <c r="H931" i="1" s="1"/>
  <c r="G930" i="1"/>
  <c r="D930" i="1"/>
  <c r="C930" i="1"/>
  <c r="H930" i="1" s="1"/>
  <c r="G929" i="1"/>
  <c r="D929" i="1"/>
  <c r="C929" i="1"/>
  <c r="H929" i="1" s="1"/>
  <c r="D928" i="1"/>
  <c r="C928" i="1"/>
  <c r="D927" i="1"/>
  <c r="C927" i="1"/>
  <c r="H927" i="1" s="1"/>
  <c r="G926" i="1"/>
  <c r="D926" i="1"/>
  <c r="C926" i="1"/>
  <c r="H926" i="1" s="1"/>
  <c r="G925" i="1"/>
  <c r="D925" i="1"/>
  <c r="C925" i="1"/>
  <c r="H925" i="1" s="1"/>
  <c r="D924" i="1"/>
  <c r="C924" i="1"/>
  <c r="D923" i="1"/>
  <c r="C923" i="1"/>
  <c r="H923" i="1" s="1"/>
  <c r="G922" i="1"/>
  <c r="D922" i="1"/>
  <c r="C922" i="1"/>
  <c r="H922" i="1" s="1"/>
  <c r="G921" i="1"/>
  <c r="D921" i="1"/>
  <c r="C921" i="1"/>
  <c r="H921" i="1" s="1"/>
  <c r="D920" i="1"/>
  <c r="C920" i="1"/>
  <c r="D919" i="1"/>
  <c r="C919" i="1"/>
  <c r="H919" i="1" s="1"/>
  <c r="G918" i="1"/>
  <c r="D918" i="1"/>
  <c r="C918" i="1"/>
  <c r="H918" i="1" s="1"/>
  <c r="G917" i="1"/>
  <c r="D917" i="1"/>
  <c r="C917" i="1"/>
  <c r="H917" i="1" s="1"/>
  <c r="D916" i="1"/>
  <c r="C916" i="1"/>
  <c r="D915" i="1"/>
  <c r="C915" i="1"/>
  <c r="H915" i="1" s="1"/>
  <c r="G914" i="1"/>
  <c r="D914" i="1"/>
  <c r="C914" i="1"/>
  <c r="H914" i="1" s="1"/>
  <c r="G913" i="1"/>
  <c r="D913" i="1"/>
  <c r="C913" i="1"/>
  <c r="H913" i="1" s="1"/>
  <c r="D912" i="1"/>
  <c r="C912" i="1"/>
  <c r="D911" i="1"/>
  <c r="C911" i="1"/>
  <c r="H911" i="1" s="1"/>
  <c r="G910" i="1"/>
  <c r="D910" i="1"/>
  <c r="C910" i="1"/>
  <c r="H910" i="1" s="1"/>
  <c r="G909" i="1"/>
  <c r="D909" i="1"/>
  <c r="C909" i="1"/>
  <c r="H909" i="1" s="1"/>
  <c r="D908" i="1"/>
  <c r="C908" i="1"/>
  <c r="D907" i="1"/>
  <c r="C907" i="1"/>
  <c r="H907" i="1" s="1"/>
  <c r="G906" i="1"/>
  <c r="D906" i="1"/>
  <c r="C906" i="1"/>
  <c r="H906" i="1" s="1"/>
  <c r="G905" i="1"/>
  <c r="D905" i="1"/>
  <c r="C905" i="1"/>
  <c r="H905" i="1" s="1"/>
  <c r="D904" i="1"/>
  <c r="C904" i="1"/>
  <c r="D903" i="1"/>
  <c r="C903" i="1"/>
  <c r="H903" i="1" s="1"/>
  <c r="G902" i="1"/>
  <c r="D902" i="1"/>
  <c r="C902" i="1"/>
  <c r="H902" i="1" s="1"/>
  <c r="G901" i="1"/>
  <c r="D901" i="1"/>
  <c r="C901" i="1"/>
  <c r="H901" i="1" s="1"/>
  <c r="D900" i="1"/>
  <c r="C900" i="1"/>
  <c r="D899" i="1"/>
  <c r="C899" i="1"/>
  <c r="H899" i="1" s="1"/>
  <c r="G898" i="1"/>
  <c r="D898" i="1"/>
  <c r="C898" i="1"/>
  <c r="H898" i="1" s="1"/>
  <c r="G897" i="1"/>
  <c r="D897" i="1"/>
  <c r="C897" i="1"/>
  <c r="H897" i="1" s="1"/>
  <c r="D896" i="1"/>
  <c r="C896" i="1"/>
  <c r="D895" i="1"/>
  <c r="C895" i="1"/>
  <c r="H895" i="1" s="1"/>
  <c r="G894" i="1"/>
  <c r="D894" i="1"/>
  <c r="C894" i="1"/>
  <c r="H894" i="1" s="1"/>
  <c r="G893" i="1"/>
  <c r="D893" i="1"/>
  <c r="C893" i="1"/>
  <c r="H893" i="1" s="1"/>
  <c r="D892" i="1"/>
  <c r="C892" i="1"/>
  <c r="D891" i="1"/>
  <c r="C891" i="1"/>
  <c r="H891" i="1" s="1"/>
  <c r="G890" i="1"/>
  <c r="D890" i="1"/>
  <c r="C890" i="1"/>
  <c r="H890" i="1" s="1"/>
  <c r="G889" i="1"/>
  <c r="D889" i="1"/>
  <c r="C889" i="1"/>
  <c r="H889" i="1" s="1"/>
  <c r="D888" i="1"/>
  <c r="C888" i="1"/>
  <c r="D887" i="1"/>
  <c r="C887" i="1"/>
  <c r="H887" i="1" s="1"/>
  <c r="G886" i="1"/>
  <c r="D886" i="1"/>
  <c r="C886" i="1"/>
  <c r="H886" i="1" s="1"/>
  <c r="G885" i="1"/>
  <c r="D885" i="1"/>
  <c r="C885" i="1"/>
  <c r="H885" i="1" s="1"/>
  <c r="D884" i="1"/>
  <c r="C884" i="1"/>
  <c r="D883" i="1"/>
  <c r="C883" i="1"/>
  <c r="H883" i="1" s="1"/>
  <c r="G882" i="1"/>
  <c r="D882" i="1"/>
  <c r="C882" i="1"/>
  <c r="H882" i="1" s="1"/>
  <c r="G881" i="1"/>
  <c r="D881" i="1"/>
  <c r="C881" i="1"/>
  <c r="H881" i="1" s="1"/>
  <c r="D880" i="1"/>
  <c r="C880" i="1"/>
  <c r="D879" i="1"/>
  <c r="C879" i="1"/>
  <c r="H879" i="1" s="1"/>
  <c r="G878" i="1"/>
  <c r="D878" i="1"/>
  <c r="C878" i="1"/>
  <c r="H878" i="1" s="1"/>
  <c r="G877" i="1"/>
  <c r="D877" i="1"/>
  <c r="C877" i="1"/>
  <c r="H877" i="1" s="1"/>
  <c r="D876" i="1"/>
  <c r="C876" i="1"/>
  <c r="D875" i="1"/>
  <c r="C875" i="1"/>
  <c r="H875" i="1" s="1"/>
  <c r="G874" i="1"/>
  <c r="D874" i="1"/>
  <c r="C874" i="1"/>
  <c r="H874" i="1" s="1"/>
  <c r="G873" i="1"/>
  <c r="D873" i="1"/>
  <c r="C873" i="1"/>
  <c r="H873" i="1" s="1"/>
  <c r="D872" i="1"/>
  <c r="C872" i="1"/>
  <c r="D871" i="1"/>
  <c r="C871" i="1"/>
  <c r="H871" i="1" s="1"/>
  <c r="G870" i="1"/>
  <c r="D870" i="1"/>
  <c r="C870" i="1"/>
  <c r="H870" i="1" s="1"/>
  <c r="G869" i="1"/>
  <c r="D869" i="1"/>
  <c r="C869" i="1"/>
  <c r="H869" i="1" s="1"/>
  <c r="D868" i="1"/>
  <c r="C868" i="1"/>
  <c r="D867" i="1"/>
  <c r="C867" i="1"/>
  <c r="H867" i="1" s="1"/>
  <c r="G866" i="1"/>
  <c r="D866" i="1"/>
  <c r="C866" i="1"/>
  <c r="H866" i="1" s="1"/>
  <c r="G865" i="1"/>
  <c r="D865" i="1"/>
  <c r="C865" i="1"/>
  <c r="H865" i="1" s="1"/>
  <c r="D864" i="1"/>
  <c r="C864" i="1"/>
  <c r="D863" i="1"/>
  <c r="C863" i="1"/>
  <c r="H863" i="1" s="1"/>
  <c r="G862" i="1"/>
  <c r="D862" i="1"/>
  <c r="C862" i="1"/>
  <c r="H862" i="1" s="1"/>
  <c r="G861" i="1"/>
  <c r="D861" i="1"/>
  <c r="C861" i="1"/>
  <c r="H861" i="1" s="1"/>
  <c r="D860" i="1"/>
  <c r="C860" i="1"/>
  <c r="D859" i="1"/>
  <c r="C859" i="1"/>
  <c r="H859" i="1" s="1"/>
  <c r="G858" i="1"/>
  <c r="D858" i="1"/>
  <c r="C858" i="1"/>
  <c r="H858" i="1" s="1"/>
  <c r="G857" i="1"/>
  <c r="D857" i="1"/>
  <c r="C857" i="1"/>
  <c r="H857" i="1" s="1"/>
  <c r="D856" i="1"/>
  <c r="C856" i="1"/>
  <c r="D855" i="1"/>
  <c r="C855" i="1"/>
  <c r="H855" i="1" s="1"/>
  <c r="G854" i="1"/>
  <c r="D854" i="1"/>
  <c r="C854" i="1"/>
  <c r="H854" i="1" s="1"/>
  <c r="G853" i="1"/>
  <c r="D853" i="1"/>
  <c r="C853" i="1"/>
  <c r="H853" i="1" s="1"/>
  <c r="D852" i="1"/>
  <c r="C852" i="1"/>
  <c r="D851" i="1"/>
  <c r="C851" i="1"/>
  <c r="H851" i="1" s="1"/>
  <c r="G850" i="1"/>
  <c r="D850" i="1"/>
  <c r="C850" i="1"/>
  <c r="H850" i="1" s="1"/>
  <c r="G849" i="1"/>
  <c r="D849" i="1"/>
  <c r="C849" i="1"/>
  <c r="H849" i="1" s="1"/>
  <c r="D848" i="1"/>
  <c r="C848" i="1"/>
  <c r="D847" i="1"/>
  <c r="C847" i="1"/>
  <c r="H847" i="1" s="1"/>
  <c r="G846" i="1"/>
  <c r="D846" i="1"/>
  <c r="C846" i="1"/>
  <c r="H846" i="1" s="1"/>
  <c r="G845" i="1"/>
  <c r="D845" i="1"/>
  <c r="C845" i="1"/>
  <c r="H845" i="1" s="1"/>
  <c r="D844" i="1"/>
  <c r="C844" i="1"/>
  <c r="D843" i="1"/>
  <c r="C843" i="1"/>
  <c r="H843" i="1" s="1"/>
  <c r="G842" i="1"/>
  <c r="D842" i="1"/>
  <c r="C842" i="1"/>
  <c r="H842" i="1" s="1"/>
  <c r="G841" i="1"/>
  <c r="D841" i="1"/>
  <c r="C841" i="1"/>
  <c r="H841" i="1" s="1"/>
  <c r="D840" i="1"/>
  <c r="C840" i="1"/>
  <c r="D839" i="1"/>
  <c r="C839" i="1"/>
  <c r="H839" i="1" s="1"/>
  <c r="G838" i="1"/>
  <c r="D838" i="1"/>
  <c r="C838" i="1"/>
  <c r="H838" i="1" s="1"/>
  <c r="G837" i="1"/>
  <c r="D837" i="1"/>
  <c r="C837" i="1"/>
  <c r="H837" i="1" s="1"/>
  <c r="D836" i="1"/>
  <c r="C836" i="1"/>
  <c r="D835" i="1"/>
  <c r="C835" i="1"/>
  <c r="H835" i="1" s="1"/>
  <c r="G834" i="1"/>
  <c r="D834" i="1"/>
  <c r="C834" i="1"/>
  <c r="H834" i="1" s="1"/>
  <c r="G833" i="1"/>
  <c r="D833" i="1"/>
  <c r="C833" i="1"/>
  <c r="H833" i="1" s="1"/>
  <c r="D832" i="1"/>
  <c r="C832" i="1"/>
  <c r="D831" i="1"/>
  <c r="C831" i="1"/>
  <c r="H831" i="1" s="1"/>
  <c r="G830" i="1"/>
  <c r="D830" i="1"/>
  <c r="C830" i="1"/>
  <c r="D829" i="1"/>
  <c r="G829" i="1" s="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H712" i="1"/>
  <c r="G712" i="1"/>
  <c r="D712" i="1"/>
  <c r="C712" i="1"/>
  <c r="D711" i="1"/>
  <c r="H711" i="1" s="1"/>
  <c r="C711" i="1"/>
  <c r="D710" i="1"/>
  <c r="C710" i="1"/>
  <c r="D709" i="1"/>
  <c r="H709" i="1" s="1"/>
  <c r="C709" i="1"/>
  <c r="G708" i="1"/>
  <c r="D708" i="1"/>
  <c r="C708" i="1"/>
  <c r="H708" i="1" s="1"/>
  <c r="D707" i="1"/>
  <c r="G707" i="1" s="1"/>
  <c r="C707" i="1"/>
  <c r="G706" i="1"/>
  <c r="D706" i="1"/>
  <c r="C706" i="1"/>
  <c r="H706" i="1" s="1"/>
  <c r="D705" i="1"/>
  <c r="G705" i="1" s="1"/>
  <c r="C705" i="1"/>
  <c r="G704" i="1"/>
  <c r="D704" i="1"/>
  <c r="H704" i="1" s="1"/>
  <c r="C704" i="1"/>
  <c r="D703" i="1"/>
  <c r="C703" i="1"/>
  <c r="D702" i="1"/>
  <c r="C702" i="1"/>
  <c r="G702" i="1" s="1"/>
  <c r="H701" i="1"/>
  <c r="D701" i="1"/>
  <c r="C701" i="1"/>
  <c r="G701" i="1" s="1"/>
  <c r="H700" i="1"/>
  <c r="D700" i="1"/>
  <c r="C700" i="1"/>
  <c r="G700" i="1" s="1"/>
  <c r="D699" i="1"/>
  <c r="C699" i="1"/>
  <c r="D698" i="1"/>
  <c r="C698" i="1"/>
  <c r="G698" i="1" s="1"/>
  <c r="H697" i="1"/>
  <c r="D697" i="1"/>
  <c r="C697" i="1"/>
  <c r="G697" i="1" s="1"/>
  <c r="H696" i="1"/>
  <c r="D696" i="1"/>
  <c r="C696" i="1"/>
  <c r="G696" i="1" s="1"/>
  <c r="D695" i="1"/>
  <c r="C695" i="1"/>
  <c r="D694" i="1"/>
  <c r="C694" i="1"/>
  <c r="G694" i="1" s="1"/>
  <c r="H693" i="1"/>
  <c r="D693" i="1"/>
  <c r="C693" i="1"/>
  <c r="G693" i="1" s="1"/>
  <c r="H692" i="1"/>
  <c r="D692" i="1"/>
  <c r="C692" i="1"/>
  <c r="G692" i="1" s="1"/>
  <c r="D691" i="1"/>
  <c r="C691" i="1"/>
  <c r="D690" i="1"/>
  <c r="C690" i="1"/>
  <c r="G690" i="1" s="1"/>
  <c r="H689" i="1"/>
  <c r="D689" i="1"/>
  <c r="C689" i="1"/>
  <c r="G689" i="1" s="1"/>
  <c r="H688" i="1"/>
  <c r="D688" i="1"/>
  <c r="C688" i="1"/>
  <c r="G688" i="1" s="1"/>
  <c r="D687" i="1"/>
  <c r="H687" i="1" s="1"/>
  <c r="C687" i="1"/>
  <c r="G686" i="1"/>
  <c r="D686" i="1"/>
  <c r="H686" i="1" s="1"/>
  <c r="C686" i="1"/>
  <c r="D685" i="1"/>
  <c r="C685" i="1"/>
  <c r="G684" i="1"/>
  <c r="D684" i="1"/>
  <c r="H684" i="1" s="1"/>
  <c r="C684" i="1"/>
  <c r="D683" i="1"/>
  <c r="H683" i="1" s="1"/>
  <c r="C683" i="1"/>
  <c r="G682" i="1"/>
  <c r="D682" i="1"/>
  <c r="H682" i="1" s="1"/>
  <c r="C682" i="1"/>
  <c r="D681" i="1"/>
  <c r="C681" i="1"/>
  <c r="G680" i="1"/>
  <c r="D680" i="1"/>
  <c r="H680" i="1" s="1"/>
  <c r="C680" i="1"/>
  <c r="D679" i="1"/>
  <c r="H679" i="1" s="1"/>
  <c r="C679" i="1"/>
  <c r="G678" i="1"/>
  <c r="D678" i="1"/>
  <c r="H678" i="1" s="1"/>
  <c r="C678" i="1"/>
  <c r="H677" i="1"/>
  <c r="G677" i="1"/>
  <c r="D677" i="1"/>
  <c r="C677" i="1"/>
  <c r="H676" i="1"/>
  <c r="G676" i="1"/>
  <c r="D676" i="1"/>
  <c r="C676" i="1"/>
  <c r="H675" i="1"/>
  <c r="G675" i="1"/>
  <c r="D675" i="1"/>
  <c r="C675" i="1"/>
  <c r="H674" i="1"/>
  <c r="G674" i="1"/>
  <c r="D674" i="1"/>
  <c r="C674" i="1"/>
  <c r="H673" i="1"/>
  <c r="G673" i="1"/>
  <c r="D673" i="1"/>
  <c r="C673" i="1"/>
  <c r="G672" i="1"/>
  <c r="D672" i="1"/>
  <c r="C672" i="1"/>
  <c r="H672" i="1" s="1"/>
  <c r="G671" i="1"/>
  <c r="D671" i="1"/>
  <c r="C671" i="1"/>
  <c r="H671" i="1" s="1"/>
  <c r="D670" i="1"/>
  <c r="C670" i="1"/>
  <c r="D669" i="1"/>
  <c r="C669" i="1"/>
  <c r="D668" i="1"/>
  <c r="C668" i="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H647" i="1"/>
  <c r="D647" i="1"/>
  <c r="C647" i="1"/>
  <c r="G647" i="1" s="1"/>
  <c r="H646" i="1"/>
  <c r="D646" i="1"/>
  <c r="C646" i="1"/>
  <c r="G646" i="1" s="1"/>
  <c r="C645" i="1"/>
  <c r="D644" i="1"/>
  <c r="C644" i="1"/>
  <c r="D643" i="1"/>
  <c r="C643" i="1"/>
  <c r="D642" i="1"/>
  <c r="C642" i="1"/>
  <c r="D641" i="1"/>
  <c r="C641" i="1"/>
  <c r="H641" i="1" s="1"/>
  <c r="C638" i="1"/>
  <c r="D632" i="1"/>
  <c r="C632" i="1"/>
  <c r="D631" i="1"/>
  <c r="C631" i="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C466" i="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2" i="1"/>
  <c r="H452" i="1" s="1"/>
  <c r="C452" i="1"/>
  <c r="D451" i="1"/>
  <c r="C451" i="1"/>
  <c r="G451" i="1" s="1"/>
  <c r="D450" i="1"/>
  <c r="C450" i="1"/>
  <c r="H449" i="1"/>
  <c r="D449" i="1"/>
  <c r="C449" i="1"/>
  <c r="G449" i="1" s="1"/>
  <c r="D448" i="1"/>
  <c r="H448" i="1" s="1"/>
  <c r="C448" i="1"/>
  <c r="D447" i="1"/>
  <c r="C447" i="1"/>
  <c r="G447" i="1" s="1"/>
  <c r="D446" i="1"/>
  <c r="C446" i="1"/>
  <c r="H445" i="1"/>
  <c r="D445" i="1"/>
  <c r="C445" i="1"/>
  <c r="G445" i="1" s="1"/>
  <c r="D444" i="1"/>
  <c r="H444" i="1" s="1"/>
  <c r="C444" i="1"/>
  <c r="D443" i="1"/>
  <c r="C443" i="1"/>
  <c r="G443" i="1" s="1"/>
  <c r="D442" i="1"/>
  <c r="C442" i="1"/>
  <c r="H441" i="1"/>
  <c r="D441" i="1"/>
  <c r="C441" i="1"/>
  <c r="G441" i="1" s="1"/>
  <c r="D440" i="1"/>
  <c r="H440" i="1" s="1"/>
  <c r="C440" i="1"/>
  <c r="D439" i="1"/>
  <c r="C439" i="1"/>
  <c r="G439" i="1" s="1"/>
  <c r="D438" i="1"/>
  <c r="C438" i="1"/>
  <c r="H437" i="1"/>
  <c r="D437" i="1"/>
  <c r="C437" i="1"/>
  <c r="G437" i="1" s="1"/>
  <c r="D436" i="1"/>
  <c r="H436" i="1" s="1"/>
  <c r="C436" i="1"/>
  <c r="D435" i="1"/>
  <c r="C435" i="1"/>
  <c r="G435" i="1" s="1"/>
  <c r="D434" i="1"/>
  <c r="C434" i="1"/>
  <c r="H433" i="1"/>
  <c r="D433" i="1"/>
  <c r="C433" i="1"/>
  <c r="G433" i="1" s="1"/>
  <c r="D432" i="1"/>
  <c r="H432" i="1" s="1"/>
  <c r="C432" i="1"/>
  <c r="D431" i="1"/>
  <c r="C431" i="1"/>
  <c r="G431" i="1" s="1"/>
  <c r="D430" i="1"/>
  <c r="C430" i="1"/>
  <c r="H429" i="1"/>
  <c r="D429" i="1"/>
  <c r="C429" i="1"/>
  <c r="G429" i="1" s="1"/>
  <c r="D428" i="1"/>
  <c r="H428" i="1" s="1"/>
  <c r="C428" i="1"/>
  <c r="D427" i="1"/>
  <c r="C427" i="1"/>
  <c r="G427" i="1" s="1"/>
  <c r="D426" i="1"/>
  <c r="C426" i="1"/>
  <c r="H425" i="1"/>
  <c r="D425" i="1"/>
  <c r="C425" i="1"/>
  <c r="G425" i="1" s="1"/>
  <c r="D424" i="1"/>
  <c r="H424" i="1" s="1"/>
  <c r="C424" i="1"/>
  <c r="D423" i="1"/>
  <c r="C423" i="1"/>
  <c r="G423" i="1" s="1"/>
  <c r="D422" i="1"/>
  <c r="C422" i="1"/>
  <c r="H422" i="1" s="1"/>
  <c r="D421" i="1"/>
  <c r="C421" i="1"/>
  <c r="H421" i="1" s="1"/>
  <c r="D420" i="1"/>
  <c r="C420" i="1"/>
  <c r="H420" i="1" s="1"/>
  <c r="D419" i="1"/>
  <c r="C419" i="1"/>
  <c r="H419" i="1" s="1"/>
  <c r="D418" i="1"/>
  <c r="C418" i="1"/>
  <c r="H418" i="1" s="1"/>
  <c r="D417" i="1"/>
  <c r="C417" i="1"/>
  <c r="H417" i="1" s="1"/>
  <c r="D416" i="1"/>
  <c r="C416" i="1"/>
  <c r="H416" i="1" s="1"/>
  <c r="D413" i="1"/>
  <c r="G413" i="1" s="1"/>
  <c r="C413" i="1"/>
  <c r="H413" i="1" s="1"/>
  <c r="C412" i="1"/>
  <c r="C411" i="1"/>
  <c r="D406" i="1"/>
  <c r="H406" i="1" s="1"/>
  <c r="C406" i="1"/>
  <c r="D405" i="1"/>
  <c r="G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C379" i="1"/>
  <c r="H379" i="1" s="1"/>
  <c r="C378" i="1"/>
  <c r="D377" i="1"/>
  <c r="H377" i="1" s="1"/>
  <c r="C377" i="1"/>
  <c r="D376" i="1"/>
  <c r="H376" i="1" s="1"/>
  <c r="C376" i="1"/>
  <c r="D375" i="1"/>
  <c r="H375" i="1" s="1"/>
  <c r="C375" i="1"/>
  <c r="D374" i="1"/>
  <c r="H374" i="1" s="1"/>
  <c r="C374" i="1"/>
  <c r="D373" i="1"/>
  <c r="H373" i="1" s="1"/>
  <c r="C373" i="1"/>
  <c r="D372" i="1"/>
  <c r="H372" i="1" s="1"/>
  <c r="C372" i="1"/>
  <c r="D371" i="1"/>
  <c r="H371" i="1" s="1"/>
  <c r="C371" i="1"/>
  <c r="H370" i="1"/>
  <c r="D370" i="1"/>
  <c r="C370" i="1"/>
  <c r="G369" i="1"/>
  <c r="D369" i="1"/>
  <c r="C369" i="1"/>
  <c r="H369" i="1" s="1"/>
  <c r="G368" i="1"/>
  <c r="D368" i="1"/>
  <c r="C368" i="1"/>
  <c r="H368" i="1" s="1"/>
  <c r="G367" i="1"/>
  <c r="D367" i="1"/>
  <c r="C367" i="1"/>
  <c r="H367" i="1" s="1"/>
  <c r="G366" i="1"/>
  <c r="D366" i="1"/>
  <c r="C366" i="1"/>
  <c r="H366" i="1" s="1"/>
  <c r="D365" i="1"/>
  <c r="H365" i="1" s="1"/>
  <c r="C365" i="1"/>
  <c r="D364" i="1"/>
  <c r="C364" i="1"/>
  <c r="G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G353" i="1"/>
  <c r="D353" i="1"/>
  <c r="C353" i="1"/>
  <c r="H353" i="1" s="1"/>
  <c r="G352" i="1"/>
  <c r="D352" i="1"/>
  <c r="C352" i="1"/>
  <c r="H352" i="1" s="1"/>
  <c r="D351" i="1"/>
  <c r="C351" i="1"/>
  <c r="D350" i="1"/>
  <c r="C350" i="1"/>
  <c r="H350" i="1" s="1"/>
  <c r="D349" i="1"/>
  <c r="C349" i="1"/>
  <c r="H349" i="1" s="1"/>
  <c r="D348" i="1"/>
  <c r="C348" i="1"/>
  <c r="H348" i="1" s="1"/>
  <c r="D347" i="1"/>
  <c r="C347" i="1"/>
  <c r="H347" i="1" s="1"/>
  <c r="D344" i="1"/>
  <c r="C344" i="1"/>
  <c r="H344" i="1" s="1"/>
  <c r="D343" i="1"/>
  <c r="C343" i="1"/>
  <c r="H343" i="1" s="1"/>
  <c r="D342" i="1"/>
  <c r="C342" i="1"/>
  <c r="H342" i="1" s="1"/>
  <c r="D341" i="1"/>
  <c r="C341" i="1"/>
  <c r="H341" i="1" s="1"/>
  <c r="C340"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C312" i="1"/>
  <c r="H312" i="1" s="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2" i="1"/>
  <c r="C292" i="1"/>
  <c r="D291" i="1"/>
  <c r="C291" i="1"/>
  <c r="D290" i="1"/>
  <c r="C290" i="1"/>
  <c r="G289" i="1"/>
  <c r="D289" i="1"/>
  <c r="C289" i="1"/>
  <c r="H289" i="1" s="1"/>
  <c r="G288" i="1"/>
  <c r="D288" i="1"/>
  <c r="C288" i="1"/>
  <c r="H288"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D215" i="1"/>
  <c r="H214" i="1"/>
  <c r="D214" i="1"/>
  <c r="C214" i="1"/>
  <c r="G214" i="1" s="1"/>
  <c r="H213" i="1"/>
  <c r="D213" i="1"/>
  <c r="C213" i="1"/>
  <c r="G213" i="1" s="1"/>
  <c r="D212" i="1"/>
  <c r="D211" i="1"/>
  <c r="D210" i="1"/>
  <c r="C210" i="1"/>
  <c r="H210" i="1" s="1"/>
  <c r="D209" i="1"/>
  <c r="H209" i="1" s="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C193" i="1"/>
  <c r="G193" i="1" s="1"/>
  <c r="H191" i="1"/>
  <c r="D191" i="1"/>
  <c r="C191" i="1"/>
  <c r="D190" i="1"/>
  <c r="G190" i="1" s="1"/>
  <c r="C190" i="1"/>
  <c r="D189" i="1"/>
  <c r="C189" i="1"/>
  <c r="H189" i="1" s="1"/>
  <c r="D188" i="1"/>
  <c r="C188" i="1"/>
  <c r="H188" i="1" s="1"/>
  <c r="D187" i="1"/>
  <c r="G187" i="1" s="1"/>
  <c r="C187" i="1"/>
  <c r="H187" i="1" s="1"/>
  <c r="H186" i="1"/>
  <c r="D186" i="1"/>
  <c r="C186" i="1"/>
  <c r="G186" i="1" s="1"/>
  <c r="H185" i="1"/>
  <c r="D185" i="1"/>
  <c r="C185" i="1"/>
  <c r="G185" i="1" s="1"/>
  <c r="D184" i="1"/>
  <c r="G184" i="1" s="1"/>
  <c r="C184" i="1"/>
  <c r="D183" i="1"/>
  <c r="C183" i="1"/>
  <c r="H183" i="1" s="1"/>
  <c r="D182" i="1"/>
  <c r="C182" i="1"/>
  <c r="D181" i="1"/>
  <c r="C181" i="1"/>
  <c r="D180" i="1"/>
  <c r="C180" i="1"/>
  <c r="D179" i="1"/>
  <c r="C179" i="1"/>
  <c r="D178" i="1"/>
  <c r="C178" i="1"/>
  <c r="H178" i="1" s="1"/>
  <c r="D177" i="1"/>
  <c r="H177" i="1" s="1"/>
  <c r="C177" i="1"/>
  <c r="G177" i="1" s="1"/>
  <c r="H176" i="1"/>
  <c r="D176" i="1"/>
  <c r="C176" i="1"/>
  <c r="G176" i="1" s="1"/>
  <c r="G175" i="1"/>
  <c r="D175" i="1"/>
  <c r="C175" i="1"/>
  <c r="G174" i="1"/>
  <c r="D174" i="1"/>
  <c r="C174" i="1"/>
  <c r="H174" i="1" s="1"/>
  <c r="C173" i="1"/>
  <c r="G172" i="1"/>
  <c r="D172" i="1"/>
  <c r="C172" i="1"/>
  <c r="G171" i="1"/>
  <c r="D171" i="1"/>
  <c r="C171" i="1"/>
  <c r="H171" i="1" s="1"/>
  <c r="D170" i="1"/>
  <c r="H170" i="1" s="1"/>
  <c r="C170" i="1"/>
  <c r="D169" i="1"/>
  <c r="C169" i="1"/>
  <c r="G169" i="1" s="1"/>
  <c r="D168" i="1"/>
  <c r="C168" i="1"/>
  <c r="D167" i="1"/>
  <c r="C167" i="1"/>
  <c r="D166" i="1"/>
  <c r="C166" i="1"/>
  <c r="D165" i="1"/>
  <c r="C165" i="1"/>
  <c r="D164" i="1"/>
  <c r="H164" i="1" s="1"/>
  <c r="C164" i="1"/>
  <c r="G164" i="1" s="1"/>
  <c r="D163" i="1"/>
  <c r="H163" i="1" s="1"/>
  <c r="C163" i="1"/>
  <c r="D162" i="1"/>
  <c r="H162" i="1" s="1"/>
  <c r="C162" i="1"/>
  <c r="D161" i="1"/>
  <c r="H161" i="1" s="1"/>
  <c r="C161" i="1"/>
  <c r="D160" i="1"/>
  <c r="H160" i="1" s="1"/>
  <c r="C160" i="1"/>
  <c r="G158" i="1"/>
  <c r="D158" i="1"/>
  <c r="C158" i="1"/>
  <c r="D157" i="1"/>
  <c r="H157" i="1" s="1"/>
  <c r="C157" i="1"/>
  <c r="D156" i="1"/>
  <c r="H156" i="1" s="1"/>
  <c r="C156" i="1"/>
  <c r="D155" i="1"/>
  <c r="H155" i="1" s="1"/>
  <c r="C155" i="1"/>
  <c r="H154" i="1"/>
  <c r="D154" i="1"/>
  <c r="C154" i="1"/>
  <c r="G154" i="1" s="1"/>
  <c r="H153" i="1"/>
  <c r="D153" i="1"/>
  <c r="C153" i="1"/>
  <c r="G153" i="1" s="1"/>
  <c r="H152" i="1"/>
  <c r="D152" i="1"/>
  <c r="C152" i="1"/>
  <c r="G152" i="1" s="1"/>
  <c r="H151" i="1"/>
  <c r="D151" i="1"/>
  <c r="C151" i="1"/>
  <c r="G151" i="1" s="1"/>
  <c r="H150" i="1"/>
  <c r="D150" i="1"/>
  <c r="C150" i="1"/>
  <c r="D149" i="1"/>
  <c r="G149" i="1" s="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D134" i="1"/>
  <c r="H134" i="1" s="1"/>
  <c r="C134" i="1"/>
  <c r="D133" i="1"/>
  <c r="H133" i="1" s="1"/>
  <c r="C133" i="1"/>
  <c r="D132" i="1"/>
  <c r="H132" i="1" s="1"/>
  <c r="C132" i="1"/>
  <c r="D131" i="1"/>
  <c r="H131" i="1" s="1"/>
  <c r="C131" i="1"/>
  <c r="D130" i="1"/>
  <c r="H128" i="1"/>
  <c r="D128" i="1"/>
  <c r="C128" i="1"/>
  <c r="G128" i="1" s="1"/>
  <c r="H127" i="1"/>
  <c r="D127" i="1"/>
  <c r="C127" i="1"/>
  <c r="G127" i="1" s="1"/>
  <c r="G126" i="1"/>
  <c r="D126" i="1"/>
  <c r="C126" i="1"/>
  <c r="D125" i="1"/>
  <c r="H125" i="1" s="1"/>
  <c r="C125" i="1"/>
  <c r="D124" i="1"/>
  <c r="H124" i="1" s="1"/>
  <c r="C124" i="1"/>
  <c r="D123" i="1"/>
  <c r="H123" i="1" s="1"/>
  <c r="C123" i="1"/>
  <c r="D122" i="1"/>
  <c r="H122" i="1" s="1"/>
  <c r="C122" i="1"/>
  <c r="D121" i="1"/>
  <c r="H121" i="1" s="1"/>
  <c r="C121" i="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G101" i="1" s="1"/>
  <c r="C101" i="1"/>
  <c r="D100" i="1"/>
  <c r="H100" i="1" s="1"/>
  <c r="C100" i="1"/>
  <c r="D99" i="1"/>
  <c r="H99" i="1" s="1"/>
  <c r="C99" i="1"/>
  <c r="D98" i="1"/>
  <c r="H98" i="1" s="1"/>
  <c r="C98" i="1"/>
  <c r="D97" i="1"/>
  <c r="G97" i="1" s="1"/>
  <c r="C97" i="1"/>
  <c r="D96" i="1"/>
  <c r="H96" i="1" s="1"/>
  <c r="C96" i="1"/>
  <c r="D95" i="1"/>
  <c r="H95" i="1" s="1"/>
  <c r="C95" i="1"/>
  <c r="D94" i="1"/>
  <c r="G94" i="1" s="1"/>
  <c r="C94" i="1"/>
  <c r="D93" i="1"/>
  <c r="H93" i="1" s="1"/>
  <c r="C93" i="1"/>
  <c r="D92" i="1"/>
  <c r="H92" i="1" s="1"/>
  <c r="C92" i="1"/>
  <c r="D91" i="1"/>
  <c r="H91" i="1" s="1"/>
  <c r="C91" i="1"/>
  <c r="D90" i="1"/>
  <c r="G90" i="1" s="1"/>
  <c r="C90" i="1"/>
  <c r="D89" i="1"/>
  <c r="H89" i="1" s="1"/>
  <c r="C89" i="1"/>
  <c r="D88" i="1"/>
  <c r="H88" i="1" s="1"/>
  <c r="C88" i="1"/>
  <c r="D87" i="1"/>
  <c r="G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D77" i="1"/>
  <c r="H77" i="1" s="1"/>
  <c r="C77" i="1"/>
  <c r="D76" i="1"/>
  <c r="H76" i="1" s="1"/>
  <c r="C76" i="1"/>
  <c r="D75" i="1"/>
  <c r="H75" i="1" s="1"/>
  <c r="C75" i="1"/>
  <c r="D74" i="1"/>
  <c r="H74" i="1" s="1"/>
  <c r="C74" i="1"/>
  <c r="D73" i="1"/>
  <c r="H73" i="1" s="1"/>
  <c r="C73" i="1"/>
  <c r="D72" i="1"/>
  <c r="H72" i="1" s="1"/>
  <c r="C72" i="1"/>
  <c r="D71" i="1"/>
  <c r="C71" i="1"/>
  <c r="H71" i="1" s="1"/>
  <c r="C70" i="1"/>
  <c r="D69" i="1"/>
  <c r="H69" i="1" s="1"/>
  <c r="C69" i="1"/>
  <c r="D68" i="1"/>
  <c r="H68" i="1" s="1"/>
  <c r="C68" i="1"/>
  <c r="D67" i="1"/>
  <c r="G67" i="1" s="1"/>
  <c r="C67" i="1"/>
  <c r="D66" i="1"/>
  <c r="C66" i="1"/>
  <c r="H66" i="1" s="1"/>
  <c r="D65" i="1"/>
  <c r="C65" i="1"/>
  <c r="C64" i="1"/>
  <c r="D63" i="1"/>
  <c r="C63" i="1"/>
  <c r="H63" i="1" s="1"/>
  <c r="D62" i="1"/>
  <c r="C62" i="1"/>
  <c r="H62" i="1" s="1"/>
  <c r="C61" i="1"/>
  <c r="H61" i="1" s="1"/>
  <c r="D60" i="1"/>
  <c r="C60" i="1"/>
  <c r="H60" i="1" s="1"/>
  <c r="D59" i="1"/>
  <c r="C59" i="1"/>
  <c r="H59" i="1" s="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H45" i="1" s="1"/>
  <c r="C45" i="1"/>
  <c r="D44" i="1"/>
  <c r="H44" i="1" s="1"/>
  <c r="C44" i="1"/>
  <c r="D43" i="1"/>
  <c r="H43" i="1" s="1"/>
  <c r="C43" i="1"/>
  <c r="D42" i="1"/>
  <c r="H42" i="1" s="1"/>
  <c r="C42" i="1"/>
  <c r="D41" i="1"/>
  <c r="H41" i="1" s="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212" i="1" l="1"/>
  <c r="H212" i="1"/>
  <c r="H579" i="1"/>
  <c r="G579" i="1"/>
  <c r="H1448" i="1"/>
  <c r="G1448" i="1"/>
  <c r="E190" i="5"/>
  <c r="D1175" i="1"/>
  <c r="F250" i="5"/>
  <c r="C1227" i="1"/>
  <c r="E129" i="6"/>
  <c r="D1423" i="1" s="1"/>
  <c r="D1424" i="1"/>
  <c r="D1453" i="1"/>
  <c r="I30" i="3"/>
  <c r="H577" i="1"/>
  <c r="G577" i="1"/>
  <c r="H581" i="1"/>
  <c r="G581" i="1"/>
  <c r="D1104" i="1"/>
  <c r="E118" i="5"/>
  <c r="D1096" i="1" s="1"/>
  <c r="G43" i="1"/>
  <c r="D64" i="1"/>
  <c r="H64" i="1" s="1"/>
  <c r="G68" i="1"/>
  <c r="G72" i="1"/>
  <c r="G79" i="1"/>
  <c r="G122" i="1"/>
  <c r="G125" i="1"/>
  <c r="G133" i="1"/>
  <c r="G134" i="1"/>
  <c r="G136" i="1"/>
  <c r="G137" i="1"/>
  <c r="G138" i="1"/>
  <c r="G139" i="1"/>
  <c r="G140" i="1"/>
  <c r="G141" i="1"/>
  <c r="G142" i="1"/>
  <c r="G143" i="1"/>
  <c r="G144" i="1"/>
  <c r="G145" i="1"/>
  <c r="G146" i="1"/>
  <c r="H149" i="1"/>
  <c r="G156" i="1"/>
  <c r="G157" i="1"/>
  <c r="G165" i="1"/>
  <c r="H167" i="1"/>
  <c r="H169" i="1"/>
  <c r="G170" i="1"/>
  <c r="G179" i="1"/>
  <c r="H181" i="1"/>
  <c r="G183" i="1"/>
  <c r="G189" i="1"/>
  <c r="H190" i="1"/>
  <c r="C215" i="1"/>
  <c r="H291" i="1"/>
  <c r="D340" i="1"/>
  <c r="H340" i="1" s="1"/>
  <c r="H351" i="1"/>
  <c r="H364" i="1"/>
  <c r="G365" i="1"/>
  <c r="G372" i="1"/>
  <c r="G373" i="1"/>
  <c r="G374" i="1"/>
  <c r="G375" i="1"/>
  <c r="G376" i="1"/>
  <c r="G377" i="1"/>
  <c r="G379" i="1"/>
  <c r="G380" i="1"/>
  <c r="G381" i="1"/>
  <c r="G382" i="1"/>
  <c r="G383" i="1"/>
  <c r="G384" i="1"/>
  <c r="G385" i="1"/>
  <c r="G386" i="1"/>
  <c r="G387" i="1"/>
  <c r="G388" i="1"/>
  <c r="G389" i="1"/>
  <c r="G390" i="1"/>
  <c r="G391" i="1"/>
  <c r="G392" i="1"/>
  <c r="G393" i="1"/>
  <c r="G394" i="1"/>
  <c r="G395" i="1"/>
  <c r="G396" i="1"/>
  <c r="G397" i="1"/>
  <c r="G398" i="1"/>
  <c r="G399" i="1"/>
  <c r="G400" i="1"/>
  <c r="G401" i="1"/>
  <c r="G406" i="1"/>
  <c r="G426" i="1"/>
  <c r="G430" i="1"/>
  <c r="G434" i="1"/>
  <c r="G438" i="1"/>
  <c r="G442" i="1"/>
  <c r="G446" i="1"/>
  <c r="G450" i="1"/>
  <c r="G455" i="1"/>
  <c r="G459" i="1"/>
  <c r="G463" i="1"/>
  <c r="H562" i="1"/>
  <c r="G562" i="1"/>
  <c r="H564" i="1"/>
  <c r="G564" i="1"/>
  <c r="H566" i="1"/>
  <c r="G566" i="1"/>
  <c r="H568" i="1"/>
  <c r="G568" i="1"/>
  <c r="H570" i="1"/>
  <c r="G570" i="1"/>
  <c r="H572" i="1"/>
  <c r="G572" i="1"/>
  <c r="H685" i="1"/>
  <c r="G685" i="1"/>
  <c r="G695" i="1"/>
  <c r="H695" i="1"/>
  <c r="H575" i="1"/>
  <c r="G575" i="1"/>
  <c r="H585" i="1"/>
  <c r="G585" i="1"/>
  <c r="G643" i="1"/>
  <c r="H643" i="1"/>
  <c r="H669" i="1"/>
  <c r="G669" i="1"/>
  <c r="D50" i="4"/>
  <c r="C46" i="1" s="1"/>
  <c r="F51" i="4"/>
  <c r="F135" i="5"/>
  <c r="D134" i="5"/>
  <c r="C1113" i="1"/>
  <c r="F142" i="5"/>
  <c r="C1120" i="1"/>
  <c r="E6" i="7"/>
  <c r="D1438" i="1"/>
  <c r="G41" i="1"/>
  <c r="G44" i="1"/>
  <c r="G66" i="1"/>
  <c r="G71" i="1"/>
  <c r="G74" i="1"/>
  <c r="G76" i="1"/>
  <c r="G81" i="1"/>
  <c r="G83" i="1"/>
  <c r="G86" i="1"/>
  <c r="G91" i="1"/>
  <c r="G95" i="1"/>
  <c r="G99" i="1"/>
  <c r="G49" i="1"/>
  <c r="G53" i="1"/>
  <c r="G58" i="1"/>
  <c r="G63" i="1"/>
  <c r="H67" i="1"/>
  <c r="H87" i="1"/>
  <c r="H90" i="1"/>
  <c r="H94" i="1"/>
  <c r="H97" i="1"/>
  <c r="H101" i="1"/>
  <c r="G107" i="1"/>
  <c r="G112" i="1"/>
  <c r="G116" i="1"/>
  <c r="H130" i="1"/>
  <c r="G178" i="1"/>
  <c r="G188" i="1"/>
  <c r="G210"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5" i="1"/>
  <c r="G356" i="1"/>
  <c r="G357" i="1"/>
  <c r="G359" i="1"/>
  <c r="G360" i="1"/>
  <c r="G361" i="1"/>
  <c r="G362" i="1"/>
  <c r="G363" i="1"/>
  <c r="G416" i="1"/>
  <c r="G417" i="1"/>
  <c r="G418" i="1"/>
  <c r="G419" i="1"/>
  <c r="G420" i="1"/>
  <c r="G421" i="1"/>
  <c r="G422" i="1"/>
  <c r="H423" i="1"/>
  <c r="H427" i="1"/>
  <c r="H431" i="1"/>
  <c r="H435" i="1"/>
  <c r="H439" i="1"/>
  <c r="H443" i="1"/>
  <c r="H447" i="1"/>
  <c r="H451" i="1"/>
  <c r="H576" i="1"/>
  <c r="G576" i="1"/>
  <c r="H578" i="1"/>
  <c r="G578" i="1"/>
  <c r="H580" i="1"/>
  <c r="G580" i="1"/>
  <c r="H582" i="1"/>
  <c r="G582" i="1"/>
  <c r="H584" i="1"/>
  <c r="G584" i="1"/>
  <c r="H586" i="1"/>
  <c r="G586" i="1"/>
  <c r="H642" i="1"/>
  <c r="G642"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G959" i="1"/>
  <c r="H959" i="1"/>
  <c r="H583" i="1"/>
  <c r="G583" i="1"/>
  <c r="F107" i="4"/>
  <c r="D106" i="4"/>
  <c r="C102" i="1" s="1"/>
  <c r="E245" i="5"/>
  <c r="D1222" i="1" s="1"/>
  <c r="D1223" i="1"/>
  <c r="G42" i="1"/>
  <c r="G45" i="1"/>
  <c r="G69" i="1"/>
  <c r="G73" i="1"/>
  <c r="G75" i="1"/>
  <c r="G77" i="1"/>
  <c r="G80" i="1"/>
  <c r="G82" i="1"/>
  <c r="G84" i="1"/>
  <c r="G85" i="1"/>
  <c r="G88" i="1"/>
  <c r="G89" i="1"/>
  <c r="G92" i="1"/>
  <c r="G93" i="1"/>
  <c r="G96" i="1"/>
  <c r="G98" i="1"/>
  <c r="G100" i="1"/>
  <c r="G47" i="1"/>
  <c r="G48" i="1"/>
  <c r="G50" i="1"/>
  <c r="G51" i="1"/>
  <c r="G52" i="1"/>
  <c r="G54" i="1"/>
  <c r="G55" i="1"/>
  <c r="G56" i="1"/>
  <c r="G57" i="1"/>
  <c r="G59" i="1"/>
  <c r="G60" i="1"/>
  <c r="G61" i="1"/>
  <c r="G62" i="1"/>
  <c r="G103" i="1"/>
  <c r="G104" i="1"/>
  <c r="G105" i="1"/>
  <c r="G106" i="1"/>
  <c r="G108" i="1"/>
  <c r="G109" i="1"/>
  <c r="G110" i="1"/>
  <c r="G111" i="1"/>
  <c r="G113" i="1"/>
  <c r="G114" i="1"/>
  <c r="G115" i="1"/>
  <c r="G117" i="1"/>
  <c r="G118" i="1"/>
  <c r="G119" i="1"/>
  <c r="H65" i="1"/>
  <c r="H126" i="1"/>
  <c r="G150" i="1"/>
  <c r="H158" i="1"/>
  <c r="H166" i="1"/>
  <c r="G168" i="1"/>
  <c r="H172" i="1"/>
  <c r="H175" i="1"/>
  <c r="H180" i="1"/>
  <c r="H182" i="1"/>
  <c r="G191" i="1"/>
  <c r="H290" i="1"/>
  <c r="H292" i="1"/>
  <c r="H354" i="1"/>
  <c r="G370" i="1"/>
  <c r="G424" i="1"/>
  <c r="H426" i="1"/>
  <c r="G428" i="1"/>
  <c r="H430" i="1"/>
  <c r="G432" i="1"/>
  <c r="H434" i="1"/>
  <c r="G436" i="1"/>
  <c r="H438" i="1"/>
  <c r="G440" i="1"/>
  <c r="H442" i="1"/>
  <c r="G444" i="1"/>
  <c r="H446" i="1"/>
  <c r="G448" i="1"/>
  <c r="H450" i="1"/>
  <c r="G452" i="1"/>
  <c r="G457" i="1"/>
  <c r="G461" i="1"/>
  <c r="G465" i="1"/>
  <c r="H563" i="1"/>
  <c r="G563" i="1"/>
  <c r="H565" i="1"/>
  <c r="G565" i="1"/>
  <c r="H567" i="1"/>
  <c r="G567" i="1"/>
  <c r="H569" i="1"/>
  <c r="G569" i="1"/>
  <c r="H571" i="1"/>
  <c r="G571" i="1"/>
  <c r="H573" i="1"/>
  <c r="G573" i="1"/>
  <c r="H681" i="1"/>
  <c r="G681" i="1"/>
  <c r="G691" i="1"/>
  <c r="H691" i="1"/>
  <c r="G699" i="1"/>
  <c r="H699" i="1"/>
  <c r="H632" i="1"/>
  <c r="G641" i="1"/>
  <c r="G668" i="1"/>
  <c r="H670" i="1"/>
  <c r="H705"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1048" i="1"/>
  <c r="G1048" i="1"/>
  <c r="H1050" i="1"/>
  <c r="G1050" i="1"/>
  <c r="H1052" i="1"/>
  <c r="G1052" i="1"/>
  <c r="H1054" i="1"/>
  <c r="G105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G971" i="1"/>
  <c r="H971" i="1"/>
  <c r="H1003" i="1"/>
  <c r="G1003" i="1"/>
  <c r="H1035" i="1"/>
  <c r="G1035" i="1"/>
  <c r="H1037" i="1"/>
  <c r="G1037" i="1"/>
  <c r="H1039" i="1"/>
  <c r="G1039" i="1"/>
  <c r="H1041" i="1"/>
  <c r="G1041" i="1"/>
  <c r="H1043" i="1"/>
  <c r="G1043" i="1"/>
  <c r="H1045" i="1"/>
  <c r="G1045" i="1"/>
  <c r="H631" i="1"/>
  <c r="H644" i="1"/>
  <c r="H668" i="1"/>
  <c r="G679" i="1"/>
  <c r="G683" i="1"/>
  <c r="H690" i="1"/>
  <c r="H694" i="1"/>
  <c r="H698" i="1"/>
  <c r="H702" i="1"/>
  <c r="H707" i="1"/>
  <c r="H71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1116" i="1"/>
  <c r="G1116" i="1"/>
  <c r="G975" i="1"/>
  <c r="H975" i="1"/>
  <c r="H1002" i="1"/>
  <c r="G1002" i="1"/>
  <c r="H703" i="1"/>
  <c r="H710" i="1"/>
  <c r="H830" i="1"/>
  <c r="G963" i="1"/>
  <c r="H963" i="1"/>
  <c r="G979" i="1"/>
  <c r="H979" i="1"/>
  <c r="H987" i="1"/>
  <c r="G987" i="1"/>
  <c r="H1000" i="1"/>
  <c r="G1000" i="1"/>
  <c r="H1034" i="1"/>
  <c r="G1034" i="1"/>
  <c r="H1036" i="1"/>
  <c r="G1036" i="1"/>
  <c r="H1038" i="1"/>
  <c r="G1038" i="1"/>
  <c r="H1040" i="1"/>
  <c r="G1040" i="1"/>
  <c r="H1042" i="1"/>
  <c r="G1042" i="1"/>
  <c r="H1044" i="1"/>
  <c r="G1044" i="1"/>
  <c r="H1049" i="1"/>
  <c r="G1049" i="1"/>
  <c r="H1051" i="1"/>
  <c r="G1051" i="1"/>
  <c r="H1053" i="1"/>
  <c r="G1053" i="1"/>
  <c r="H1055" i="1"/>
  <c r="G1055" i="1"/>
  <c r="G711" i="1"/>
  <c r="G713" i="1"/>
  <c r="H715" i="1"/>
  <c r="H829"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H961" i="1"/>
  <c r="G967" i="1"/>
  <c r="H967" i="1"/>
  <c r="G983" i="1"/>
  <c r="H983" i="1"/>
  <c r="G1005" i="1"/>
  <c r="H1005" i="1"/>
  <c r="H1059" i="1"/>
  <c r="G1059" i="1"/>
  <c r="G958" i="1"/>
  <c r="G962" i="1"/>
  <c r="G966" i="1"/>
  <c r="G970" i="1"/>
  <c r="G974" i="1"/>
  <c r="G978" i="1"/>
  <c r="G982" i="1"/>
  <c r="H999" i="1"/>
  <c r="H1017" i="1"/>
  <c r="H1018" i="1"/>
  <c r="H1058" i="1"/>
  <c r="H1511" i="1"/>
  <c r="G1511" i="1"/>
  <c r="G1536" i="1"/>
  <c r="H1536" i="1"/>
  <c r="G1552" i="1"/>
  <c r="H1552" i="1"/>
  <c r="G1568" i="1"/>
  <c r="H1568" i="1"/>
  <c r="F79" i="5"/>
  <c r="D78" i="5"/>
  <c r="C1056" i="1" s="1"/>
  <c r="F106" i="5"/>
  <c r="C1084" i="1"/>
  <c r="G1496" i="1"/>
  <c r="H1496" i="1"/>
  <c r="G1508" i="1"/>
  <c r="H1508" i="1"/>
  <c r="G1579" i="1"/>
  <c r="H1579" i="1"/>
  <c r="H958" i="1"/>
  <c r="G960" i="1"/>
  <c r="H962" i="1"/>
  <c r="G964" i="1"/>
  <c r="H966" i="1"/>
  <c r="G968" i="1"/>
  <c r="H970" i="1"/>
  <c r="G972" i="1"/>
  <c r="H974" i="1"/>
  <c r="G976" i="1"/>
  <c r="H978" i="1"/>
  <c r="G980" i="1"/>
  <c r="H982" i="1"/>
  <c r="G994" i="1"/>
  <c r="H1014" i="1"/>
  <c r="G1017" i="1"/>
  <c r="H1031" i="1"/>
  <c r="H1033" i="1"/>
  <c r="G1058" i="1"/>
  <c r="H1060" i="1"/>
  <c r="G1114" i="1"/>
  <c r="G1118" i="1"/>
  <c r="G1127" i="1"/>
  <c r="H1478" i="1"/>
  <c r="G1478" i="1"/>
  <c r="H1487" i="1"/>
  <c r="G1487" i="1"/>
  <c r="H1527" i="1"/>
  <c r="G1527" i="1"/>
  <c r="H1543" i="1"/>
  <c r="G1543" i="1"/>
  <c r="H1559" i="1"/>
  <c r="G1559" i="1"/>
  <c r="H1575" i="1"/>
  <c r="G1575" i="1"/>
  <c r="H1426" i="1"/>
  <c r="J1450" i="1"/>
  <c r="G1450" i="1"/>
  <c r="J1460" i="1"/>
  <c r="H1460" i="1"/>
  <c r="J1463" i="1"/>
  <c r="G1463" i="1"/>
  <c r="J1473" i="1"/>
  <c r="G1473" i="1"/>
  <c r="J1476" i="1"/>
  <c r="H1476" i="1"/>
  <c r="B93" i="9"/>
  <c r="H1001" i="1"/>
  <c r="H1004" i="1"/>
  <c r="H1015" i="1"/>
  <c r="G1056" i="1"/>
  <c r="G1063" i="1"/>
  <c r="H1410" i="1"/>
  <c r="G1440" i="1"/>
  <c r="G1444" i="1"/>
  <c r="J1456" i="1"/>
  <c r="H1456" i="1"/>
  <c r="H1458" i="1"/>
  <c r="I1458" i="1" s="1"/>
  <c r="J1465" i="1"/>
  <c r="H1465" i="1"/>
  <c r="G1467" i="1"/>
  <c r="H1475" i="1"/>
  <c r="G1480" i="1"/>
  <c r="H1480" i="1"/>
  <c r="G1516" i="1"/>
  <c r="H1516" i="1"/>
  <c r="H1532" i="1"/>
  <c r="G1539" i="1"/>
  <c r="H1548" i="1"/>
  <c r="G1555" i="1"/>
  <c r="H1564" i="1"/>
  <c r="G1571" i="1"/>
  <c r="H1580" i="1"/>
  <c r="E7" i="4"/>
  <c r="D3" i="1" s="1"/>
  <c r="D252" i="4"/>
  <c r="F253" i="4"/>
  <c r="F259" i="4"/>
  <c r="D69" i="5"/>
  <c r="G1442" i="1"/>
  <c r="H1450" i="1"/>
  <c r="G1460" i="1"/>
  <c r="H1463" i="1"/>
  <c r="H1473" i="1"/>
  <c r="G1476" i="1"/>
  <c r="F228" i="4"/>
  <c r="D224" i="4"/>
  <c r="D344" i="4"/>
  <c r="F345" i="4"/>
  <c r="H1013" i="1"/>
  <c r="F130" i="6"/>
  <c r="D129" i="6"/>
  <c r="G275" i="9"/>
  <c r="G184" i="9"/>
  <c r="E184" i="9" s="1"/>
  <c r="B184" i="9" s="1"/>
  <c r="E34" i="9"/>
  <c r="B34" i="9" s="1"/>
  <c r="B61" i="9"/>
  <c r="B125" i="9"/>
  <c r="F159" i="4"/>
  <c r="E263" i="4"/>
  <c r="D259" i="1" s="1"/>
  <c r="G412" i="1"/>
  <c r="E567" i="4"/>
  <c r="D561" i="1" s="1"/>
  <c r="B37" i="9"/>
  <c r="B45" i="9"/>
  <c r="B77" i="9"/>
  <c r="B109" i="9"/>
  <c r="E149" i="9"/>
  <c r="B149" i="9" s="1"/>
  <c r="H1128" i="1"/>
  <c r="G1130" i="1"/>
  <c r="H1411" i="1"/>
  <c r="J1448" i="1"/>
  <c r="J1449" i="1"/>
  <c r="J1452" i="1"/>
  <c r="J1467" i="1"/>
  <c r="J1478" i="1"/>
  <c r="D82" i="4"/>
  <c r="D139" i="4"/>
  <c r="F140" i="4"/>
  <c r="D484" i="4"/>
  <c r="E515" i="4"/>
  <c r="D509" i="1" s="1"/>
  <c r="B54" i="9"/>
  <c r="B70" i="9"/>
  <c r="B86" i="9"/>
  <c r="B102" i="9"/>
  <c r="B118" i="9"/>
  <c r="B157" i="9"/>
  <c r="F214" i="9"/>
  <c r="F125" i="4"/>
  <c r="F177" i="4"/>
  <c r="F210" i="4"/>
  <c r="F369" i="4"/>
  <c r="D643" i="4"/>
  <c r="C637" i="1" s="1"/>
  <c r="D421" i="4"/>
  <c r="E472" i="4"/>
  <c r="D466" i="1" s="1"/>
  <c r="H466" i="1" s="1"/>
  <c r="E580" i="4"/>
  <c r="D574" i="1" s="1"/>
  <c r="H289" i="9"/>
  <c r="E114" i="6"/>
  <c r="D1408" i="1" s="1"/>
  <c r="D6" i="8"/>
  <c r="C1481" i="1" s="1"/>
  <c r="E22" i="9"/>
  <c r="B22" i="9" s="1"/>
  <c r="E25" i="9"/>
  <c r="E31" i="9"/>
  <c r="B31" i="9" s="1"/>
  <c r="E38" i="9"/>
  <c r="B38" i="9" s="1"/>
  <c r="E42" i="9"/>
  <c r="E56" i="9"/>
  <c r="E64" i="9"/>
  <c r="B64" i="9" s="1"/>
  <c r="E88" i="9"/>
  <c r="E96" i="9"/>
  <c r="B96" i="9" s="1"/>
  <c r="E120" i="9"/>
  <c r="E128" i="9"/>
  <c r="B128" i="9" s="1"/>
  <c r="E144" i="9"/>
  <c r="E147" i="9"/>
  <c r="B147" i="9" s="1"/>
  <c r="E151" i="9"/>
  <c r="B151" i="9" s="1"/>
  <c r="E158" i="9"/>
  <c r="B158" i="9" s="1"/>
  <c r="F221" i="9"/>
  <c r="B221" i="9" s="1"/>
  <c r="F277" i="9"/>
  <c r="E281" i="9"/>
  <c r="B281" i="9" s="1"/>
  <c r="E293" i="9"/>
  <c r="B293" i="9" s="1"/>
  <c r="E299" i="9"/>
  <c r="E308" i="9"/>
  <c r="B308" i="9" s="1"/>
  <c r="B134" i="9"/>
  <c r="E160" i="9"/>
  <c r="F227" i="9"/>
  <c r="B227" i="9" s="1"/>
  <c r="B231" i="9"/>
  <c r="B239" i="9"/>
  <c r="B247" i="9"/>
  <c r="F251" i="9"/>
  <c r="B251" i="9" s="1"/>
  <c r="B255" i="9"/>
  <c r="F259" i="9"/>
  <c r="B259" i="9" s="1"/>
  <c r="B263" i="9"/>
  <c r="F267" i="9"/>
  <c r="B267" i="9" s="1"/>
  <c r="B271" i="9"/>
  <c r="E287" i="9"/>
  <c r="E297" i="9"/>
  <c r="B297" i="9" s="1"/>
  <c r="E298" i="9"/>
  <c r="B298" i="9" s="1"/>
  <c r="E303" i="9"/>
  <c r="B303" i="9" s="1"/>
  <c r="E304" i="9"/>
  <c r="B304" i="9" s="1"/>
  <c r="D6" i="7"/>
  <c r="C1437" i="1" s="1"/>
  <c r="D49" i="8"/>
  <c r="G168" i="9"/>
  <c r="E168" i="9" s="1"/>
  <c r="B168" i="9" s="1"/>
  <c r="E30" i="9"/>
  <c r="B30" i="9" s="1"/>
  <c r="E35" i="9"/>
  <c r="B35" i="9" s="1"/>
  <c r="E39" i="9"/>
  <c r="B39" i="9" s="1"/>
  <c r="E48" i="9"/>
  <c r="B48" i="9" s="1"/>
  <c r="E72" i="9"/>
  <c r="E80" i="9"/>
  <c r="B80" i="9" s="1"/>
  <c r="E104" i="9"/>
  <c r="E112" i="9"/>
  <c r="B112" i="9" s="1"/>
  <c r="E136" i="9"/>
  <c r="E150" i="9"/>
  <c r="B150" i="9" s="1"/>
  <c r="E153" i="9"/>
  <c r="B153" i="9" s="1"/>
  <c r="E155" i="9"/>
  <c r="B155" i="9" s="1"/>
  <c r="E159" i="9"/>
  <c r="B159" i="9" s="1"/>
  <c r="E291" i="9"/>
  <c r="B291" i="9" s="1"/>
  <c r="B305" i="9"/>
  <c r="H1414" i="1"/>
  <c r="F118" i="6"/>
  <c r="G1578" i="1"/>
  <c r="C1576" i="1"/>
  <c r="G1576" i="1" s="1"/>
  <c r="H1500" i="1"/>
  <c r="H1504" i="1"/>
  <c r="C1483" i="1"/>
  <c r="H1483" i="1" s="1"/>
  <c r="H1503" i="1"/>
  <c r="D24" i="8"/>
  <c r="C1499" i="1" s="1"/>
  <c r="G1499" i="1" s="1"/>
  <c r="H1484" i="1"/>
  <c r="C1453" i="1"/>
  <c r="D5" i="7"/>
  <c r="H30" i="3"/>
  <c r="I1456" i="1"/>
  <c r="H1438" i="1"/>
  <c r="F259" i="5"/>
  <c r="E292" i="9"/>
  <c r="B292" i="9" s="1"/>
  <c r="H1056" i="1"/>
  <c r="F78" i="5"/>
  <c r="G1032" i="1"/>
  <c r="G1018" i="1"/>
  <c r="G1015" i="1"/>
  <c r="F35" i="5"/>
  <c r="G1013" i="1"/>
  <c r="G1014" i="1"/>
  <c r="G1006" i="1"/>
  <c r="G1001" i="1"/>
  <c r="F19" i="5"/>
  <c r="H998" i="1"/>
  <c r="G996" i="1"/>
  <c r="H993" i="1"/>
  <c r="F13" i="5"/>
  <c r="H986" i="1"/>
  <c r="G989" i="1"/>
  <c r="H988" i="1"/>
  <c r="G986" i="1"/>
  <c r="G988" i="1"/>
  <c r="G632" i="1"/>
  <c r="G631" i="1"/>
  <c r="G404" i="1"/>
  <c r="G715" i="1"/>
  <c r="G714" i="1"/>
  <c r="H713" i="1"/>
  <c r="G710" i="1"/>
  <c r="G709" i="1"/>
  <c r="G703" i="1"/>
  <c r="G687" i="1"/>
  <c r="G670" i="1"/>
  <c r="E23" i="9"/>
  <c r="B23" i="9" s="1"/>
  <c r="G644" i="1"/>
  <c r="G645" i="1"/>
  <c r="H645" i="1"/>
  <c r="G411" i="1"/>
  <c r="H411" i="1"/>
  <c r="H405" i="1"/>
  <c r="H412" i="1"/>
  <c r="G378" i="1"/>
  <c r="H378" i="1"/>
  <c r="F383" i="4"/>
  <c r="G371" i="1"/>
  <c r="G351" i="1"/>
  <c r="G354" i="1"/>
  <c r="G292" i="1"/>
  <c r="G291" i="1"/>
  <c r="G290" i="1"/>
  <c r="E273" i="9"/>
  <c r="B273" i="9" s="1"/>
  <c r="E196" i="4"/>
  <c r="D192" i="1" s="1"/>
  <c r="H184" i="1"/>
  <c r="F188" i="4"/>
  <c r="G182" i="1"/>
  <c r="G181" i="1"/>
  <c r="G180" i="1"/>
  <c r="D173" i="1"/>
  <c r="H173" i="1" s="1"/>
  <c r="H179" i="1"/>
  <c r="H168" i="1"/>
  <c r="G167" i="1"/>
  <c r="F169" i="4"/>
  <c r="H165" i="1"/>
  <c r="E163" i="4"/>
  <c r="D159" i="1" s="1"/>
  <c r="G166" i="1"/>
  <c r="G163" i="1"/>
  <c r="G162" i="1"/>
  <c r="E41" i="9"/>
  <c r="B41" i="9" s="1"/>
  <c r="G160" i="1"/>
  <c r="G161" i="1"/>
  <c r="G155" i="1"/>
  <c r="E152" i="4"/>
  <c r="D148" i="1" s="1"/>
  <c r="E40" i="9"/>
  <c r="B40" i="9" s="1"/>
  <c r="G132" i="1"/>
  <c r="G130" i="1"/>
  <c r="G131" i="1"/>
  <c r="G124" i="1"/>
  <c r="G121" i="1"/>
  <c r="G123" i="1"/>
  <c r="G102" i="1"/>
  <c r="H102" i="1"/>
  <c r="F106" i="4"/>
  <c r="F217" i="9"/>
  <c r="B217" i="9" s="1"/>
  <c r="G70" i="1"/>
  <c r="H70" i="1"/>
  <c r="F74" i="4"/>
  <c r="G64" i="1"/>
  <c r="G65" i="1"/>
  <c r="E33" i="9"/>
  <c r="B33" i="9" s="1"/>
  <c r="E285" i="9"/>
  <c r="B285" i="9" s="1"/>
  <c r="E295" i="9"/>
  <c r="B295" i="9" s="1"/>
  <c r="E302" i="9"/>
  <c r="B302" i="9" s="1"/>
  <c r="G1064" i="1"/>
  <c r="H1030" i="1"/>
  <c r="G999" i="1"/>
  <c r="C997" i="1"/>
  <c r="H997" i="1" s="1"/>
  <c r="D12" i="5"/>
  <c r="C990" i="1" s="1"/>
  <c r="G1004" i="1"/>
  <c r="G993" i="1"/>
  <c r="C991" i="1"/>
  <c r="D163" i="4"/>
  <c r="C159" i="1" s="1"/>
  <c r="G1125" i="1"/>
  <c r="H1127" i="1"/>
  <c r="G1129" i="1"/>
  <c r="H1131" i="1"/>
  <c r="J1444" i="1"/>
  <c r="H1444" i="1"/>
  <c r="J1446" i="1"/>
  <c r="H1446" i="1"/>
  <c r="G1446" i="1"/>
  <c r="J1455" i="1"/>
  <c r="J1459" i="1"/>
  <c r="H1494" i="1"/>
  <c r="G1494" i="1"/>
  <c r="H1510" i="1"/>
  <c r="G1510" i="1"/>
  <c r="H1522" i="1"/>
  <c r="G1522" i="1"/>
  <c r="H1126" i="1"/>
  <c r="G1128" i="1"/>
  <c r="H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G1413" i="1"/>
  <c r="H1413" i="1"/>
  <c r="G1416" i="1"/>
  <c r="H1416" i="1"/>
  <c r="G1421" i="1"/>
  <c r="H1421" i="1"/>
  <c r="G1424" i="1"/>
  <c r="H1424" i="1"/>
  <c r="G1429" i="1"/>
  <c r="H1429" i="1"/>
  <c r="G1432" i="1"/>
  <c r="H1432" i="1"/>
  <c r="J1440" i="1"/>
  <c r="H1440" i="1"/>
  <c r="I1440" i="1" s="1"/>
  <c r="I1444" i="1"/>
  <c r="I1448" i="1"/>
  <c r="H1490" i="1"/>
  <c r="G1490" i="1"/>
  <c r="H1506" i="1"/>
  <c r="G1506" i="1"/>
  <c r="G1445" i="1"/>
  <c r="J1445" i="1"/>
  <c r="H1445" i="1"/>
  <c r="H1486" i="1"/>
  <c r="G1486" i="1"/>
  <c r="H1502" i="1"/>
  <c r="G1502"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G1409" i="1"/>
  <c r="H1409" i="1"/>
  <c r="G1412" i="1"/>
  <c r="H1412" i="1"/>
  <c r="G1417" i="1"/>
  <c r="H1417" i="1"/>
  <c r="G1420" i="1"/>
  <c r="H1420" i="1"/>
  <c r="G1425" i="1"/>
  <c r="H1425" i="1"/>
  <c r="G1428" i="1"/>
  <c r="H1428" i="1"/>
  <c r="G1433" i="1"/>
  <c r="H1433" i="1"/>
  <c r="G1441" i="1"/>
  <c r="I1441" i="1" s="1"/>
  <c r="H1441" i="1"/>
  <c r="H1447" i="1"/>
  <c r="G1447" i="1"/>
  <c r="H1482" i="1"/>
  <c r="G1482" i="1"/>
  <c r="H1498" i="1"/>
  <c r="G1498" i="1"/>
  <c r="H1514" i="1"/>
  <c r="G1514" i="1"/>
  <c r="E50" i="4"/>
  <c r="D46" i="1" s="1"/>
  <c r="G289" i="9"/>
  <c r="E289" i="9" s="1"/>
  <c r="B289" i="9" s="1"/>
  <c r="F88" i="5"/>
  <c r="D87" i="5"/>
  <c r="F207" i="5"/>
  <c r="D206" i="5"/>
  <c r="H1454" i="1"/>
  <c r="G1454" i="1"/>
  <c r="H1462" i="1"/>
  <c r="G1462" i="1"/>
  <c r="H1464" i="1"/>
  <c r="G1464" i="1"/>
  <c r="H1466" i="1"/>
  <c r="G1466" i="1"/>
  <c r="H1468" i="1"/>
  <c r="G1468" i="1"/>
  <c r="H1472" i="1"/>
  <c r="G1472" i="1"/>
  <c r="H1474" i="1"/>
  <c r="G1474" i="1"/>
  <c r="H1477" i="1"/>
  <c r="G1477" i="1"/>
  <c r="H1479" i="1"/>
  <c r="G1479" i="1"/>
  <c r="D7" i="4"/>
  <c r="F216" i="4"/>
  <c r="D215" i="4"/>
  <c r="E311" i="4"/>
  <c r="D306" i="1" s="1"/>
  <c r="E363" i="4"/>
  <c r="D358" i="1" s="1"/>
  <c r="F530" i="4"/>
  <c r="D529" i="4"/>
  <c r="D567" i="4"/>
  <c r="G309" i="9"/>
  <c r="F190" i="5"/>
  <c r="G1411" i="1"/>
  <c r="G1415" i="1"/>
  <c r="G1419" i="1"/>
  <c r="G1427" i="1"/>
  <c r="G1431" i="1"/>
  <c r="G1439" i="1"/>
  <c r="I1439" i="1" s="1"/>
  <c r="J1439" i="1"/>
  <c r="G1443" i="1"/>
  <c r="I1443" i="1" s="1"/>
  <c r="J1443"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F45" i="4"/>
  <c r="D44" i="4"/>
  <c r="F134" i="4"/>
  <c r="D133" i="4"/>
  <c r="F264" i="4"/>
  <c r="D263" i="4"/>
  <c r="E299" i="4"/>
  <c r="E351" i="4"/>
  <c r="E643" i="4"/>
  <c r="D637" i="1" s="1"/>
  <c r="E644" i="4"/>
  <c r="D638" i="1" s="1"/>
  <c r="F416" i="4"/>
  <c r="F460" i="4"/>
  <c r="D459" i="4"/>
  <c r="D515" i="4"/>
  <c r="E529" i="4"/>
  <c r="G1410" i="1"/>
  <c r="G1414" i="1"/>
  <c r="G1418" i="1"/>
  <c r="G1422" i="1"/>
  <c r="G1426" i="1"/>
  <c r="G1430" i="1"/>
  <c r="G1434" i="1"/>
  <c r="G1438" i="1"/>
  <c r="I1442" i="1"/>
  <c r="H1449" i="1"/>
  <c r="G1449" i="1"/>
  <c r="H1451" i="1"/>
  <c r="G1451" i="1"/>
  <c r="H1453" i="1"/>
  <c r="G1453" i="1"/>
  <c r="H1455" i="1"/>
  <c r="G1455" i="1"/>
  <c r="H1457" i="1"/>
  <c r="G1457" i="1"/>
  <c r="H1459" i="1"/>
  <c r="G1459" i="1"/>
  <c r="H1461" i="1"/>
  <c r="G1461" i="1"/>
  <c r="I1463" i="1"/>
  <c r="I1465" i="1"/>
  <c r="I1467" i="1"/>
  <c r="I1471" i="1"/>
  <c r="I1473" i="1"/>
  <c r="I1476" i="1"/>
  <c r="I1478" i="1"/>
  <c r="H1481" i="1"/>
  <c r="G1481" i="1"/>
  <c r="H1485" i="1"/>
  <c r="G1485" i="1"/>
  <c r="H1489" i="1"/>
  <c r="G1489" i="1"/>
  <c r="H1493" i="1"/>
  <c r="G1493" i="1"/>
  <c r="H1497" i="1"/>
  <c r="G1497" i="1"/>
  <c r="H1501" i="1"/>
  <c r="G1501" i="1"/>
  <c r="H1505" i="1"/>
  <c r="G1505" i="1"/>
  <c r="H1509" i="1"/>
  <c r="G1509" i="1"/>
  <c r="H1513" i="1"/>
  <c r="G1513" i="1"/>
  <c r="H1521" i="1"/>
  <c r="G1521" i="1"/>
  <c r="D311" i="4"/>
  <c r="D363" i="4"/>
  <c r="E459" i="4"/>
  <c r="D453" i="1" s="1"/>
  <c r="F581" i="4"/>
  <c r="D580" i="4"/>
  <c r="H290" i="9"/>
  <c r="E146" i="5"/>
  <c r="D1124" i="1" s="1"/>
  <c r="I24" i="3"/>
  <c r="D43" i="8"/>
  <c r="C1524" i="1"/>
  <c r="M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6" i="9"/>
  <c r="H165" i="9"/>
  <c r="G206" i="9"/>
  <c r="E206" i="9" s="1"/>
  <c r="B206" i="9" s="1"/>
  <c r="G198" i="9"/>
  <c r="E198" i="9" s="1"/>
  <c r="B198" i="9" s="1"/>
  <c r="G189" i="9"/>
  <c r="E189" i="9" s="1"/>
  <c r="B189" i="9" s="1"/>
  <c r="G163" i="9"/>
  <c r="E163" i="9" s="1"/>
  <c r="B163" i="9" s="1"/>
  <c r="G280" i="9"/>
  <c r="E280" i="9" s="1"/>
  <c r="B280" i="9" s="1"/>
  <c r="L213" i="9"/>
  <c r="G208" i="9"/>
  <c r="E208" i="9" s="1"/>
  <c r="B208" i="9" s="1"/>
  <c r="G200" i="9"/>
  <c r="E200" i="9" s="1"/>
  <c r="B200" i="9" s="1"/>
  <c r="L192" i="9"/>
  <c r="F192" i="9" s="1"/>
  <c r="G187" i="9"/>
  <c r="E187" i="9" s="1"/>
  <c r="B187" i="9" s="1"/>
  <c r="G164" i="9"/>
  <c r="E164" i="9" s="1"/>
  <c r="B164" i="9" s="1"/>
  <c r="G202" i="9"/>
  <c r="E202" i="9" s="1"/>
  <c r="B202" i="9" s="1"/>
  <c r="G188" i="9"/>
  <c r="E188" i="9" s="1"/>
  <c r="B188" i="9" s="1"/>
  <c r="G279" i="9"/>
  <c r="E279" i="9" s="1"/>
  <c r="B279" i="9" s="1"/>
  <c r="G204" i="9"/>
  <c r="E204" i="9" s="1"/>
  <c r="B204" i="9" s="1"/>
  <c r="G192" i="9"/>
  <c r="E192" i="9" s="1"/>
  <c r="B192"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1" i="9"/>
  <c r="E161" i="9" s="1"/>
  <c r="B161" i="9" s="1"/>
  <c r="G210" i="9"/>
  <c r="E210" i="9" s="1"/>
  <c r="B210" i="9" s="1"/>
  <c r="G194" i="9"/>
  <c r="E194" i="9" s="1"/>
  <c r="B194" i="9" s="1"/>
  <c r="G191" i="9"/>
  <c r="E191" i="9" s="1"/>
  <c r="B191" i="9" s="1"/>
  <c r="G212" i="9"/>
  <c r="E212" i="9" s="1"/>
  <c r="B212" i="9" s="1"/>
  <c r="G178" i="9"/>
  <c r="E178" i="9" s="1"/>
  <c r="B178" i="9" s="1"/>
  <c r="G170" i="9"/>
  <c r="E170" i="9" s="1"/>
  <c r="B170" i="9" s="1"/>
  <c r="G196" i="9"/>
  <c r="E196" i="9" s="1"/>
  <c r="B196" i="9" s="1"/>
  <c r="G180" i="9"/>
  <c r="E180" i="9" s="1"/>
  <c r="B180" i="9" s="1"/>
  <c r="G172" i="9"/>
  <c r="E172" i="9" s="1"/>
  <c r="B172" i="9" s="1"/>
  <c r="I10" i="9"/>
  <c r="G182" i="9"/>
  <c r="E182" i="9" s="1"/>
  <c r="B182" i="9" s="1"/>
  <c r="G174" i="9"/>
  <c r="E174" i="9" s="1"/>
  <c r="B174" i="9" s="1"/>
  <c r="H166" i="9"/>
  <c r="G162" i="9"/>
  <c r="E162" i="9" s="1"/>
  <c r="B162" i="9" s="1"/>
  <c r="G176" i="9"/>
  <c r="E176" i="9" s="1"/>
  <c r="B176" i="9" s="1"/>
  <c r="H307" i="9"/>
  <c r="E176" i="5"/>
  <c r="D177" i="5"/>
  <c r="F180" i="5"/>
  <c r="F246" i="5"/>
  <c r="D245" i="5"/>
  <c r="D237" i="5" s="1"/>
  <c r="F36" i="6"/>
  <c r="D35" i="6"/>
  <c r="F99" i="6"/>
  <c r="D89" i="6"/>
  <c r="D124" i="4"/>
  <c r="D152" i="4"/>
  <c r="D196" i="4"/>
  <c r="D299" i="4"/>
  <c r="D351" i="4"/>
  <c r="G143" i="9"/>
  <c r="E143" i="9" s="1"/>
  <c r="B143" i="9" s="1"/>
  <c r="F603" i="4"/>
  <c r="E12" i="5"/>
  <c r="F239" i="5"/>
  <c r="E238" i="5"/>
  <c r="F238" i="5" s="1"/>
  <c r="E89" i="6"/>
  <c r="D1383" i="1" s="1"/>
  <c r="D593" i="4"/>
  <c r="D625" i="4"/>
  <c r="G290" i="9"/>
  <c r="D146" i="5"/>
  <c r="F149" i="5"/>
  <c r="F5" i="6"/>
  <c r="E35" i="6"/>
  <c r="D114" i="6"/>
  <c r="D141" i="6" s="1"/>
  <c r="B25" i="9"/>
  <c r="B57" i="9"/>
  <c r="B73" i="9"/>
  <c r="B89" i="9"/>
  <c r="B105" i="9"/>
  <c r="B121" i="9"/>
  <c r="B137" i="9"/>
  <c r="B152" i="9"/>
  <c r="E87" i="5"/>
  <c r="D1065" i="1" s="1"/>
  <c r="B24" i="9"/>
  <c r="B56" i="9"/>
  <c r="B72" i="9"/>
  <c r="B88" i="9"/>
  <c r="B104" i="9"/>
  <c r="B120" i="9"/>
  <c r="B136" i="9"/>
  <c r="B145" i="9"/>
  <c r="E275" i="9"/>
  <c r="B275" i="9" s="1"/>
  <c r="B26" i="9"/>
  <c r="B42" i="9"/>
  <c r="B58" i="9"/>
  <c r="B65" i="9"/>
  <c r="B74" i="9"/>
  <c r="B81" i="9"/>
  <c r="B90" i="9"/>
  <c r="B97" i="9"/>
  <c r="B106" i="9"/>
  <c r="B113" i="9"/>
  <c r="B122" i="9"/>
  <c r="B129" i="9"/>
  <c r="B138" i="9"/>
  <c r="B144" i="9"/>
  <c r="B160" i="9"/>
  <c r="B299" i="9"/>
  <c r="E28" i="9"/>
  <c r="B28" i="9" s="1"/>
  <c r="E36" i="9"/>
  <c r="B36" i="9" s="1"/>
  <c r="E44" i="9"/>
  <c r="B44" i="9" s="1"/>
  <c r="E52" i="9"/>
  <c r="B52" i="9" s="1"/>
  <c r="E60" i="9"/>
  <c r="B60" i="9" s="1"/>
  <c r="E68" i="9"/>
  <c r="B68" i="9" s="1"/>
  <c r="E76" i="9"/>
  <c r="B76" i="9" s="1"/>
  <c r="E84" i="9"/>
  <c r="B84" i="9" s="1"/>
  <c r="E92" i="9"/>
  <c r="B92" i="9" s="1"/>
  <c r="E100" i="9"/>
  <c r="B100" i="9" s="1"/>
  <c r="E108" i="9"/>
  <c r="B108" i="9" s="1"/>
  <c r="E116" i="9"/>
  <c r="B116" i="9" s="1"/>
  <c r="E124" i="9"/>
  <c r="B124" i="9" s="1"/>
  <c r="E132" i="9"/>
  <c r="B132" i="9" s="1"/>
  <c r="E140" i="9"/>
  <c r="B140" i="9" s="1"/>
  <c r="E148" i="9"/>
  <c r="B148" i="9" s="1"/>
  <c r="E156" i="9"/>
  <c r="B156" i="9" s="1"/>
  <c r="B214" i="9"/>
  <c r="B218" i="9"/>
  <c r="B222" i="9"/>
  <c r="B226" i="9"/>
  <c r="B230" i="9"/>
  <c r="B234" i="9"/>
  <c r="B238" i="9"/>
  <c r="B242" i="9"/>
  <c r="B246" i="9"/>
  <c r="B250" i="9"/>
  <c r="B254" i="9"/>
  <c r="B258" i="9"/>
  <c r="B262" i="9"/>
  <c r="B266" i="9"/>
  <c r="B270" i="9"/>
  <c r="B287" i="9"/>
  <c r="F215" i="9"/>
  <c r="B215" i="9" s="1"/>
  <c r="F216" i="9"/>
  <c r="B216" i="9" s="1"/>
  <c r="F219" i="9"/>
  <c r="B219" i="9" s="1"/>
  <c r="F220" i="9"/>
  <c r="B220" i="9" s="1"/>
  <c r="F223" i="9"/>
  <c r="B223" i="9" s="1"/>
  <c r="F224" i="9"/>
  <c r="B224" i="9" s="1"/>
  <c r="F228" i="9"/>
  <c r="B228" i="9" s="1"/>
  <c r="F232" i="9"/>
  <c r="B232" i="9" s="1"/>
  <c r="F235" i="9"/>
  <c r="B235" i="9" s="1"/>
  <c r="F236" i="9"/>
  <c r="B236" i="9" s="1"/>
  <c r="F240" i="9"/>
  <c r="B240" i="9" s="1"/>
  <c r="F243" i="9"/>
  <c r="B243" i="9" s="1"/>
  <c r="F244" i="9"/>
  <c r="B244" i="9" s="1"/>
  <c r="F248" i="9"/>
  <c r="B248" i="9" s="1"/>
  <c r="F252" i="9"/>
  <c r="B252" i="9" s="1"/>
  <c r="F256" i="9"/>
  <c r="B256" i="9" s="1"/>
  <c r="F260" i="9"/>
  <c r="B260" i="9" s="1"/>
  <c r="F264" i="9"/>
  <c r="B264" i="9" s="1"/>
  <c r="F268" i="9"/>
  <c r="B268" i="9" s="1"/>
  <c r="B282" i="9"/>
  <c r="E286" i="9"/>
  <c r="B286" i="9" s="1"/>
  <c r="B296" i="9"/>
  <c r="B300" i="9"/>
  <c r="I27" i="3" l="1"/>
  <c r="H1113" i="1"/>
  <c r="G1113" i="1"/>
  <c r="G1104" i="1"/>
  <c r="H1104" i="1"/>
  <c r="H309" i="9"/>
  <c r="D1167" i="1"/>
  <c r="E165" i="9"/>
  <c r="B165" i="9" s="1"/>
  <c r="E166" i="9"/>
  <c r="B166" i="9" s="1"/>
  <c r="I1446" i="1"/>
  <c r="F421" i="4"/>
  <c r="C415" i="1"/>
  <c r="F139" i="4"/>
  <c r="C135" i="1"/>
  <c r="F129" i="6"/>
  <c r="C1423" i="1"/>
  <c r="F344" i="4"/>
  <c r="C339" i="1"/>
  <c r="F252" i="4"/>
  <c r="C248" i="1"/>
  <c r="E5" i="7"/>
  <c r="D1437" i="1"/>
  <c r="F134" i="5"/>
  <c r="C1112" i="1"/>
  <c r="E309" i="9"/>
  <c r="B309" i="9" s="1"/>
  <c r="G997" i="1"/>
  <c r="F82" i="4"/>
  <c r="C78" i="1"/>
  <c r="F224" i="4"/>
  <c r="C220" i="1"/>
  <c r="F69" i="5"/>
  <c r="C1047" i="1"/>
  <c r="H1120" i="1"/>
  <c r="G1120" i="1"/>
  <c r="G215" i="1"/>
  <c r="H215" i="1"/>
  <c r="G315" i="9"/>
  <c r="E315" i="9" s="1"/>
  <c r="B315" i="9" s="1"/>
  <c r="H1576" i="1"/>
  <c r="F484" i="4"/>
  <c r="C478" i="1"/>
  <c r="I1460" i="1"/>
  <c r="I1450" i="1"/>
  <c r="H1084" i="1"/>
  <c r="G1084" i="1"/>
  <c r="G466" i="1"/>
  <c r="H1096" i="1"/>
  <c r="G1096" i="1"/>
  <c r="G1483" i="1"/>
  <c r="H1499" i="1"/>
  <c r="D42" i="8"/>
  <c r="G312" i="9" s="1"/>
  <c r="E312" i="9" s="1"/>
  <c r="B312" i="9" s="1"/>
  <c r="H19" i="9"/>
  <c r="E19" i="9" s="1"/>
  <c r="B19" i="9" s="1"/>
  <c r="E314" i="9"/>
  <c r="I10" i="3" s="1"/>
  <c r="H29" i="3"/>
  <c r="C1436" i="1"/>
  <c r="E290" i="9"/>
  <c r="B290" i="9" s="1"/>
  <c r="F213" i="9"/>
  <c r="B213" i="9" s="1"/>
  <c r="F643" i="4"/>
  <c r="G173" i="1"/>
  <c r="F163" i="4"/>
  <c r="E151" i="4"/>
  <c r="F50" i="4"/>
  <c r="D7" i="5"/>
  <c r="C985" i="1" s="1"/>
  <c r="H991" i="1"/>
  <c r="G991" i="1"/>
  <c r="G159" i="1"/>
  <c r="H159" i="1"/>
  <c r="D298" i="4"/>
  <c r="F299" i="4"/>
  <c r="C294" i="1"/>
  <c r="F593" i="4"/>
  <c r="C587" i="1"/>
  <c r="H23" i="3"/>
  <c r="C1214" i="1"/>
  <c r="E298" i="4"/>
  <c r="D294" i="1"/>
  <c r="F146" i="5"/>
  <c r="C1124" i="1"/>
  <c r="F196" i="4"/>
  <c r="C192" i="1"/>
  <c r="H25" i="3"/>
  <c r="F35" i="6"/>
  <c r="C1329" i="1"/>
  <c r="I35" i="3"/>
  <c r="C1518" i="1"/>
  <c r="I1459" i="1"/>
  <c r="I1455" i="1"/>
  <c r="I1451" i="1"/>
  <c r="F515" i="4"/>
  <c r="C509" i="1"/>
  <c r="G638" i="1"/>
  <c r="H638" i="1"/>
  <c r="F263" i="4"/>
  <c r="C259" i="1"/>
  <c r="F44" i="4"/>
  <c r="C40" i="1"/>
  <c r="F529" i="4"/>
  <c r="D528" i="4"/>
  <c r="C523" i="1"/>
  <c r="I1477" i="1"/>
  <c r="I1472" i="1"/>
  <c r="I1466" i="1"/>
  <c r="I1462" i="1"/>
  <c r="G310" i="9"/>
  <c r="E310" i="9" s="1"/>
  <c r="B310" i="9" s="1"/>
  <c r="F206" i="5"/>
  <c r="C1183" i="1"/>
  <c r="I1447" i="1"/>
  <c r="E6" i="4"/>
  <c r="F459" i="4"/>
  <c r="D420" i="4"/>
  <c r="C453" i="1"/>
  <c r="G637" i="1"/>
  <c r="H637" i="1"/>
  <c r="D6" i="4"/>
  <c r="F7" i="4"/>
  <c r="C3" i="1"/>
  <c r="G46" i="1"/>
  <c r="H46" i="1"/>
  <c r="I25" i="3"/>
  <c r="D1329" i="1"/>
  <c r="E7" i="5"/>
  <c r="D990" i="1"/>
  <c r="G1524" i="1"/>
  <c r="H1524" i="1"/>
  <c r="E528" i="4"/>
  <c r="D523" i="1"/>
  <c r="F567" i="4"/>
  <c r="C561" i="1"/>
  <c r="H28" i="3"/>
  <c r="C1435" i="1"/>
  <c r="E237" i="5"/>
  <c r="D1215" i="1"/>
  <c r="H21" i="9"/>
  <c r="G21" i="9"/>
  <c r="D151" i="4"/>
  <c r="F152" i="4"/>
  <c r="C148" i="1"/>
  <c r="G307" i="9"/>
  <c r="E307" i="9" s="1"/>
  <c r="B307" i="9" s="1"/>
  <c r="F177" i="5"/>
  <c r="D176" i="5"/>
  <c r="C1154" i="1"/>
  <c r="F363" i="4"/>
  <c r="C358" i="1"/>
  <c r="H27" i="3"/>
  <c r="F114" i="6"/>
  <c r="C1408" i="1"/>
  <c r="F625" i="4"/>
  <c r="C619" i="1"/>
  <c r="D350" i="4"/>
  <c r="F351" i="4"/>
  <c r="C346" i="1"/>
  <c r="F124" i="4"/>
  <c r="C120" i="1"/>
  <c r="F89" i="6"/>
  <c r="C1383" i="1"/>
  <c r="F245" i="5"/>
  <c r="C1222" i="1"/>
  <c r="I22" i="3"/>
  <c r="D1153" i="1"/>
  <c r="E141" i="6"/>
  <c r="F580" i="4"/>
  <c r="C574" i="1"/>
  <c r="F311" i="4"/>
  <c r="C306" i="1"/>
  <c r="I1457" i="1"/>
  <c r="I1449" i="1"/>
  <c r="F12" i="5"/>
  <c r="E350" i="4"/>
  <c r="D346" i="1"/>
  <c r="F133" i="4"/>
  <c r="C129" i="1"/>
  <c r="E68" i="5"/>
  <c r="E420" i="4"/>
  <c r="F215" i="4"/>
  <c r="C211" i="1"/>
  <c r="I1479" i="1"/>
  <c r="I1474" i="1"/>
  <c r="I1468" i="1"/>
  <c r="I1464" i="1"/>
  <c r="F87" i="5"/>
  <c r="D68" i="5"/>
  <c r="C1065" i="1"/>
  <c r="I29" i="3" l="1"/>
  <c r="D1436" i="1"/>
  <c r="G478" i="1"/>
  <c r="H478" i="1"/>
  <c r="H1047" i="1"/>
  <c r="G1047" i="1"/>
  <c r="H78" i="1"/>
  <c r="G78" i="1"/>
  <c r="G1112" i="1"/>
  <c r="H1112" i="1"/>
  <c r="G248" i="1"/>
  <c r="H248" i="1"/>
  <c r="H1423" i="1"/>
  <c r="G1423" i="1"/>
  <c r="H415" i="1"/>
  <c r="G415" i="1"/>
  <c r="H1167" i="1"/>
  <c r="G1167" i="1"/>
  <c r="E21" i="9"/>
  <c r="G220" i="1"/>
  <c r="H220" i="1"/>
  <c r="G1437" i="1"/>
  <c r="H1437" i="1"/>
  <c r="H339" i="1"/>
  <c r="G339" i="1"/>
  <c r="H135" i="1"/>
  <c r="G135" i="1"/>
  <c r="G313" i="9"/>
  <c r="E313" i="9" s="1"/>
  <c r="B313" i="9" s="1"/>
  <c r="K1450" i="9"/>
  <c r="I34" i="3"/>
  <c r="C1517" i="1"/>
  <c r="G1517" i="1" s="1"/>
  <c r="G1436" i="1"/>
  <c r="H1436" i="1"/>
  <c r="D147" i="1"/>
  <c r="E289" i="4"/>
  <c r="D285" i="1" s="1"/>
  <c r="I17" i="3"/>
  <c r="H20" i="3"/>
  <c r="I28" i="3"/>
  <c r="D1435" i="1"/>
  <c r="H1435" i="1" s="1"/>
  <c r="H1408" i="1"/>
  <c r="G1408" i="1"/>
  <c r="G453" i="1"/>
  <c r="H453" i="1"/>
  <c r="G523" i="1"/>
  <c r="H523" i="1"/>
  <c r="H1329" i="1"/>
  <c r="G1329" i="1"/>
  <c r="H9" i="3"/>
  <c r="E407" i="4"/>
  <c r="D402" i="1" s="1"/>
  <c r="D293" i="1"/>
  <c r="H587" i="1"/>
  <c r="G587" i="1"/>
  <c r="G619" i="1"/>
  <c r="H619" i="1"/>
  <c r="B21" i="9"/>
  <c r="G1435" i="1"/>
  <c r="D412" i="4"/>
  <c r="F6" i="4"/>
  <c r="H16" i="3"/>
  <c r="C2" i="1"/>
  <c r="D635" i="4"/>
  <c r="F420" i="4"/>
  <c r="C414" i="1"/>
  <c r="H1183" i="1"/>
  <c r="G1183" i="1"/>
  <c r="D636" i="4"/>
  <c r="F528" i="4"/>
  <c r="C522" i="1"/>
  <c r="H259" i="1"/>
  <c r="G259" i="1"/>
  <c r="H509" i="1"/>
  <c r="G509" i="1"/>
  <c r="H1124" i="1"/>
  <c r="G1124" i="1"/>
  <c r="I21" i="3"/>
  <c r="D1046" i="1"/>
  <c r="H1222" i="1"/>
  <c r="G1222" i="1"/>
  <c r="D408" i="4"/>
  <c r="F350" i="4"/>
  <c r="C345" i="1"/>
  <c r="H17" i="3"/>
  <c r="D289" i="4"/>
  <c r="F151" i="4"/>
  <c r="C147" i="1"/>
  <c r="G561" i="1"/>
  <c r="H561" i="1"/>
  <c r="D407" i="4"/>
  <c r="F298" i="4"/>
  <c r="C293" i="1"/>
  <c r="G211" i="1"/>
  <c r="H211" i="1"/>
  <c r="G129" i="1"/>
  <c r="H129" i="1"/>
  <c r="H1065" i="1"/>
  <c r="G1065" i="1"/>
  <c r="G574" i="1"/>
  <c r="H574" i="1"/>
  <c r="H1383" i="1"/>
  <c r="G1383" i="1"/>
  <c r="G346" i="1"/>
  <c r="H346" i="1"/>
  <c r="H1154" i="1"/>
  <c r="G1154" i="1"/>
  <c r="G148" i="1"/>
  <c r="H148" i="1"/>
  <c r="H990" i="1"/>
  <c r="G990" i="1"/>
  <c r="H1518" i="1"/>
  <c r="G1518" i="1"/>
  <c r="G294" i="1"/>
  <c r="H294" i="1"/>
  <c r="E311" i="9"/>
  <c r="E408" i="4"/>
  <c r="D403" i="1" s="1"/>
  <c r="D345" i="1"/>
  <c r="G306" i="1"/>
  <c r="H306" i="1"/>
  <c r="G120" i="1"/>
  <c r="H120" i="1"/>
  <c r="I23" i="3"/>
  <c r="D1214" i="1"/>
  <c r="H1214" i="1" s="1"/>
  <c r="F68" i="5"/>
  <c r="H21" i="3"/>
  <c r="C1046" i="1"/>
  <c r="D6" i="5"/>
  <c r="E635" i="4"/>
  <c r="D629" i="1" s="1"/>
  <c r="D414" i="1"/>
  <c r="E175" i="5"/>
  <c r="D1152" i="1" s="1"/>
  <c r="G317" i="9"/>
  <c r="E317" i="9" s="1"/>
  <c r="G358" i="1"/>
  <c r="H358" i="1"/>
  <c r="F176" i="5"/>
  <c r="D175" i="5"/>
  <c r="H22" i="3"/>
  <c r="C1153" i="1"/>
  <c r="H1215" i="1"/>
  <c r="G1215" i="1"/>
  <c r="F141" i="6"/>
  <c r="E636" i="4"/>
  <c r="D630" i="1" s="1"/>
  <c r="D522" i="1"/>
  <c r="E6" i="5"/>
  <c r="I20" i="3"/>
  <c r="D985" i="1"/>
  <c r="F7" i="5"/>
  <c r="G3" i="1"/>
  <c r="H3" i="1"/>
  <c r="I16" i="3"/>
  <c r="E412" i="4"/>
  <c r="D2" i="1"/>
  <c r="H40" i="1"/>
  <c r="G40" i="1"/>
  <c r="G192" i="1"/>
  <c r="H192" i="1"/>
  <c r="F237" i="5"/>
  <c r="H1517" i="1" l="1"/>
  <c r="H11" i="3"/>
  <c r="N3" i="9" s="1"/>
  <c r="E291" i="4"/>
  <c r="D287" i="1" s="1"/>
  <c r="E290" i="4"/>
  <c r="D286" i="1" s="1"/>
  <c r="E413" i="4"/>
  <c r="E415" i="4" s="1"/>
  <c r="D410" i="1" s="1"/>
  <c r="H278" i="9"/>
  <c r="D984" i="1"/>
  <c r="F175" i="5"/>
  <c r="C1152" i="1"/>
  <c r="G284" i="9"/>
  <c r="E284" i="9" s="1"/>
  <c r="B284" i="9" s="1"/>
  <c r="G278" i="9"/>
  <c r="F6" i="5"/>
  <c r="C984" i="1"/>
  <c r="F636" i="4"/>
  <c r="C630" i="1"/>
  <c r="H1046" i="1"/>
  <c r="G1046" i="1"/>
  <c r="D291" i="4"/>
  <c r="F289" i="4"/>
  <c r="D413" i="4"/>
  <c r="C285" i="1"/>
  <c r="F408" i="4"/>
  <c r="C403" i="1"/>
  <c r="F635" i="4"/>
  <c r="C629" i="1"/>
  <c r="E639" i="4"/>
  <c r="D407" i="1"/>
  <c r="H985" i="1"/>
  <c r="G985" i="1"/>
  <c r="H1153" i="1"/>
  <c r="G1153" i="1"/>
  <c r="H293" i="1"/>
  <c r="G293" i="1"/>
  <c r="G1214" i="1"/>
  <c r="G522" i="1"/>
  <c r="H522" i="1"/>
  <c r="H2" i="1"/>
  <c r="G2" i="1"/>
  <c r="D639" i="4"/>
  <c r="D414" i="4"/>
  <c r="F412" i="4"/>
  <c r="C407" i="1"/>
  <c r="K3" i="9"/>
  <c r="E316" i="9"/>
  <c r="I9" i="3" s="1"/>
  <c r="B317" i="9"/>
  <c r="F407" i="4"/>
  <c r="C402" i="1"/>
  <c r="G147" i="1"/>
  <c r="H147" i="1"/>
  <c r="H345" i="1"/>
  <c r="G345" i="1"/>
  <c r="G414" i="1"/>
  <c r="H414" i="1"/>
  <c r="D290" i="4"/>
  <c r="I11" i="3" l="1"/>
  <c r="E278" i="9"/>
  <c r="E640" i="4"/>
  <c r="D634" i="1" s="1"/>
  <c r="D408" i="1"/>
  <c r="E414" i="4"/>
  <c r="D409" i="1" s="1"/>
  <c r="C409" i="1"/>
  <c r="F291" i="4"/>
  <c r="C287" i="1"/>
  <c r="G285" i="1"/>
  <c r="H285" i="1"/>
  <c r="H1152" i="1"/>
  <c r="G1152" i="1"/>
  <c r="H402" i="1"/>
  <c r="G402" i="1"/>
  <c r="G407" i="1"/>
  <c r="H407" i="1"/>
  <c r="D640" i="4"/>
  <c r="F413" i="4"/>
  <c r="D415" i="4"/>
  <c r="C408" i="1"/>
  <c r="E641" i="4"/>
  <c r="D633" i="1"/>
  <c r="F290" i="4"/>
  <c r="C286" i="1"/>
  <c r="D641" i="4"/>
  <c r="F639" i="4"/>
  <c r="C633" i="1"/>
  <c r="G629" i="1"/>
  <c r="H629" i="1"/>
  <c r="H8" i="3"/>
  <c r="H984" i="1"/>
  <c r="G984" i="1"/>
  <c r="E642" i="4"/>
  <c r="H403" i="1"/>
  <c r="G403" i="1"/>
  <c r="G630" i="1"/>
  <c r="H630" i="1"/>
  <c r="E277" i="9"/>
  <c r="B278" i="9"/>
  <c r="F414" i="4" l="1"/>
  <c r="G286" i="1"/>
  <c r="H286" i="1"/>
  <c r="H408" i="1"/>
  <c r="G408" i="1"/>
  <c r="G633" i="1"/>
  <c r="H633" i="1"/>
  <c r="F415" i="4"/>
  <c r="C410" i="1"/>
  <c r="M3" i="9"/>
  <c r="I8" i="3"/>
  <c r="G409" i="1"/>
  <c r="H409" i="1"/>
  <c r="H287" i="1"/>
  <c r="G287" i="1"/>
  <c r="E646" i="4"/>
  <c r="D636" i="1"/>
  <c r="F641" i="4"/>
  <c r="C635" i="1"/>
  <c r="E645" i="4"/>
  <c r="D635" i="1"/>
  <c r="F640" i="4"/>
  <c r="D642" i="4"/>
  <c r="D645" i="4" s="1"/>
  <c r="C634" i="1"/>
  <c r="H18" i="3" l="1"/>
  <c r="F645" i="4"/>
  <c r="C639" i="1"/>
  <c r="G634" i="1"/>
  <c r="H634" i="1"/>
  <c r="I18" i="3"/>
  <c r="D639" i="1"/>
  <c r="D646" i="4"/>
  <c r="F642" i="4"/>
  <c r="C636" i="1"/>
  <c r="G635" i="1"/>
  <c r="H635" i="1"/>
  <c r="I19" i="3"/>
  <c r="D640" i="1"/>
  <c r="G410" i="1"/>
  <c r="H410" i="1"/>
  <c r="G639" i="1" l="1"/>
  <c r="H639" i="1"/>
  <c r="G636" i="1"/>
  <c r="H636" i="1"/>
  <c r="H7" i="3"/>
  <c r="F646" i="4"/>
  <c r="H19" i="3"/>
  <c r="C640" i="1"/>
  <c r="G276" i="9"/>
  <c r="E276" i="9" s="1"/>
  <c r="B276" i="9" s="1"/>
  <c r="G640" i="1" l="1"/>
  <c r="H640" i="1"/>
  <c r="J3" i="9"/>
  <c r="G274" i="9" l="1"/>
  <c r="H274" i="9"/>
  <c r="L272" i="9"/>
  <c r="M272" i="9"/>
  <c r="H18" i="9"/>
  <c r="G18" i="9"/>
  <c r="H16" i="9"/>
  <c r="I11" i="9"/>
  <c r="J6" i="9"/>
  <c r="K6" i="9"/>
  <c r="J9" i="9"/>
  <c r="I9" i="9"/>
  <c r="G15" i="9"/>
  <c r="J10" i="9"/>
  <c r="K5" i="9"/>
  <c r="J5" i="9"/>
  <c r="K12" i="9"/>
  <c r="J13" i="9"/>
  <c r="I8" i="9"/>
  <c r="I6" i="9"/>
  <c r="I12" i="9"/>
  <c r="L16" i="9"/>
  <c r="M15" i="9"/>
  <c r="H17" i="9"/>
  <c r="G16" i="9"/>
  <c r="K13" i="9"/>
  <c r="I7" i="9"/>
  <c r="J8" i="9"/>
  <c r="K10" i="9"/>
  <c r="G17" i="9"/>
  <c r="L15" i="9"/>
  <c r="F15" i="9" s="1"/>
  <c r="J17" i="9"/>
  <c r="J7" i="9"/>
  <c r="K9" i="9"/>
  <c r="K8" i="9"/>
  <c r="K11" i="9"/>
  <c r="J11" i="9"/>
  <c r="I5" i="9"/>
  <c r="J12" i="9"/>
  <c r="M16" i="9"/>
  <c r="H15" i="9"/>
  <c r="I17" i="9"/>
  <c r="I13" i="9"/>
  <c r="K7" i="9"/>
  <c r="E13" i="9" l="1"/>
  <c r="B13" i="9" s="1"/>
  <c r="E6" i="9"/>
  <c r="B6" i="9" s="1"/>
  <c r="E18" i="9"/>
  <c r="B18" i="9" s="1"/>
  <c r="E9" i="9"/>
  <c r="B9" i="9" s="1"/>
  <c r="E274" i="9"/>
  <c r="E11" i="9"/>
  <c r="B11" i="9" s="1"/>
  <c r="F272" i="9"/>
  <c r="E7" i="9"/>
  <c r="B7" i="9" s="1"/>
  <c r="E8" i="9"/>
  <c r="B8" i="9" s="1"/>
  <c r="E5" i="9"/>
  <c r="E17" i="9"/>
  <c r="B17" i="9" s="1"/>
  <c r="F16" i="9"/>
  <c r="F14" i="9" s="1"/>
  <c r="E10" i="9"/>
  <c r="B10" i="9" s="1"/>
  <c r="E16" i="9"/>
  <c r="E12" i="9"/>
  <c r="B12" i="9" s="1"/>
  <c r="E15" i="9"/>
  <c r="B274" i="9"/>
  <c r="E20" i="9"/>
  <c r="I7" i="3" s="1"/>
  <c r="E14" i="9" l="1"/>
  <c r="B15" i="9"/>
  <c r="B16" i="9"/>
  <c r="B5" i="9"/>
  <c r="E4" i="9"/>
  <c r="E3" i="9" s="1"/>
  <c r="B272" i="9"/>
  <c r="F20" i="9"/>
  <c r="F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<sst xmlns="http://schemas.openxmlformats.org/spreadsheetml/2006/main" count="4369" uniqueCount="3421">
  <si>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</si>
  <si>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</si>
  <si>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</si>
  <si>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</si>
  <si>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</si>
  <si>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</si>
  <si>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</si>
  <si>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</si>
  <si>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</si>
  <si>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</si>
  <si>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</si>
  <si>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</si>
  <si>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</si>
  <si>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</si>
  <si>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</si>
  <si>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</si>
  <si>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</si>
  <si>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</si>
  <si>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</si>
  <si>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</si>
  <si>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</si>
  <si>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</si>
  <si>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</si>
  <si>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</si>
  <si>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</si>
  <si>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</si>
  <si>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</si>
  <si>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</si>
  <si>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</si>
  <si>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</si>
  <si>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</si>
  <si>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II. GIMNAZIJA OSIJEK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</si>
  <si>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</si>
  <si>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</si>
  <si>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</si>
  <si>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</si>
  <si>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</si>
  <si>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</si>
  <si>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</si>
  <si>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</si>
  <si>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</si>
  <si>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</si>
  <si>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</si>
  <si>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</si>
  <si>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</si>
  <si>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</si>
  <si>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</si>
  <si>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</si>
  <si>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</si>
  <si>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17933 - II. GIMNAZIJA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</si>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</sst>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1330549.9099999999</v>
      </c>
      <c r="D2" s="6">
        <f>'PR-RAS'!E6</f>
        <v>1516068.9000000001</v>
      </c>
      <c r="E2" s="6">
        <v>0</v>
      </c>
      <c r="F2" s="6">
        <v>0</v>
      </c>
      <c r="G2" s="7">
        <f t="shared" ref="G2:G264" si="0">(B2/1000)*(C2*1+D2*2)</f>
        <v>4362.6877100000002</v>
      </c>
      <c r="H2" s="7">
        <f t="shared" ref="H2:H264" si="1">ABS(C2-ROUND(C2,0))+ABS(D2-ROUND(D2,0))</f>
        <v>0.18999999994412065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1208138.8</v>
      </c>
      <c r="D46" s="1">
        <f>'PR-RAS'!E50</f>
        <v>1379736.12</v>
      </c>
      <c r="E46" s="1">
        <v>0</v>
      </c>
      <c r="F46" s="1">
        <v>0</v>
      </c>
      <c r="G46" s="2">
        <f t="shared" si="0"/>
        <v>178542.49679999999</v>
      </c>
      <c r="H46" s="2">
        <f t="shared" si="1"/>
        <v>0.32000000006519258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1207489.25</v>
      </c>
      <c r="D64" s="1">
        <f>'PR-RAS'!E68</f>
        <v>1335876.1200000001</v>
      </c>
      <c r="E64" s="1">
        <v>0</v>
      </c>
      <c r="F64" s="1">
        <v>0</v>
      </c>
      <c r="G64" s="2">
        <f t="shared" si="0"/>
        <v>244392.21387000001</v>
      </c>
      <c r="H64" s="2">
        <f t="shared" si="1"/>
        <v>0.37000000011175871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1206825.6399999999</v>
      </c>
      <c r="D65" s="1">
        <f>'PR-RAS'!E69</f>
        <v>1335278.1200000001</v>
      </c>
      <c r="E65" s="1">
        <v>0</v>
      </c>
      <c r="F65" s="1">
        <v>0</v>
      </c>
      <c r="G65" s="2">
        <f t="shared" si="0"/>
        <v>248152.44031999999</v>
      </c>
      <c r="H65" s="2">
        <f t="shared" si="1"/>
        <v>0.48000000021420419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663.61</v>
      </c>
      <c r="D66" s="1">
        <f>'PR-RAS'!E70</f>
        <v>598</v>
      </c>
      <c r="E66" s="1">
        <v>0</v>
      </c>
      <c r="F66" s="1">
        <v>0</v>
      </c>
      <c r="G66" s="2">
        <f t="shared" si="0"/>
        <v>120.87465000000002</v>
      </c>
      <c r="H66" s="2">
        <f t="shared" si="1"/>
        <v>0.38999999999998636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649.54999999999995</v>
      </c>
      <c r="D70" s="1">
        <f>'PR-RAS'!E74</f>
        <v>43860</v>
      </c>
      <c r="E70" s="1">
        <v>0</v>
      </c>
      <c r="F70" s="1">
        <v>0</v>
      </c>
      <c r="G70" s="2">
        <f t="shared" si="0"/>
        <v>6097.4989500000011</v>
      </c>
      <c r="H70" s="2">
        <f t="shared" si="1"/>
        <v>0.45000000000004547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649.54999999999995</v>
      </c>
      <c r="D71" s="1">
        <f>'PR-RAS'!E75</f>
        <v>43860</v>
      </c>
      <c r="E71" s="1">
        <v>0</v>
      </c>
      <c r="F71" s="1">
        <v>0</v>
      </c>
      <c r="G71" s="2">
        <f t="shared" si="0"/>
        <v>6185.8685000000005</v>
      </c>
      <c r="H71" s="2">
        <f t="shared" si="1"/>
        <v>0.45000000000004547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277.76</v>
      </c>
      <c r="D102" s="1">
        <f>'PR-RAS'!E106</f>
        <v>376.49</v>
      </c>
      <c r="E102" s="1">
        <v>0</v>
      </c>
      <c r="F102" s="1">
        <v>0</v>
      </c>
      <c r="G102" s="2">
        <f t="shared" si="0"/>
        <v>104.10474000000001</v>
      </c>
      <c r="H102" s="2">
        <f t="shared" si="1"/>
        <v>0.73000000000001819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277.76</v>
      </c>
      <c r="D108" s="1">
        <f>'PR-RAS'!E112</f>
        <v>376.49</v>
      </c>
      <c r="E108" s="1">
        <v>0</v>
      </c>
      <c r="F108" s="1">
        <v>0</v>
      </c>
      <c r="G108" s="2">
        <f t="shared" si="0"/>
        <v>110.28918</v>
      </c>
      <c r="H108" s="2">
        <f t="shared" si="1"/>
        <v>0.73000000000001819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277.76</v>
      </c>
      <c r="D113" s="1">
        <f>'PR-RAS'!E117</f>
        <v>376.49</v>
      </c>
      <c r="E113" s="1">
        <v>0</v>
      </c>
      <c r="F113" s="1">
        <v>0</v>
      </c>
      <c r="G113" s="2">
        <f t="shared" si="0"/>
        <v>115.44288</v>
      </c>
      <c r="H113" s="2">
        <f t="shared" si="1"/>
        <v>0.73000000000001819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2468.64</v>
      </c>
      <c r="D120" s="1">
        <f>'PR-RAS'!E124</f>
        <v>8941.27</v>
      </c>
      <c r="E120" s="1">
        <v>0</v>
      </c>
      <c r="F120" s="1">
        <v>0</v>
      </c>
      <c r="G120" s="2">
        <f t="shared" si="0"/>
        <v>2421.7904199999998</v>
      </c>
      <c r="H120" s="2">
        <f t="shared" si="1"/>
        <v>0.63000000000056389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663.61</v>
      </c>
      <c r="D121" s="1">
        <f>'PR-RAS'!E125</f>
        <v>663.6</v>
      </c>
      <c r="E121" s="1">
        <v>0</v>
      </c>
      <c r="F121" s="1">
        <v>0</v>
      </c>
      <c r="G121" s="2">
        <f t="shared" si="0"/>
        <v>238.8972</v>
      </c>
      <c r="H121" s="2">
        <f t="shared" si="1"/>
        <v>0.78999999999996362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663.61</v>
      </c>
      <c r="D123" s="1">
        <f>'PR-RAS'!E127</f>
        <v>663.6</v>
      </c>
      <c r="E123" s="1">
        <v>0</v>
      </c>
      <c r="F123" s="1">
        <v>0</v>
      </c>
      <c r="G123" s="2">
        <f t="shared" si="0"/>
        <v>242.87881999999999</v>
      </c>
      <c r="H123" s="2">
        <f t="shared" si="1"/>
        <v>0.78999999999996362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1805.03</v>
      </c>
      <c r="D124" s="1">
        <f>'PR-RAS'!E128</f>
        <v>8277.67</v>
      </c>
      <c r="E124" s="1">
        <v>0</v>
      </c>
      <c r="F124" s="1">
        <v>0</v>
      </c>
      <c r="G124" s="2">
        <f t="shared" si="0"/>
        <v>2258.3255099999997</v>
      </c>
      <c r="H124" s="2">
        <f t="shared" si="1"/>
        <v>0.35999999999989996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1805.03</v>
      </c>
      <c r="D125" s="1">
        <f>'PR-RAS'!E129</f>
        <v>7798.77</v>
      </c>
      <c r="E125" s="1">
        <v>0</v>
      </c>
      <c r="F125" s="1">
        <v>0</v>
      </c>
      <c r="G125" s="2">
        <f t="shared" si="0"/>
        <v>2157.9186799999998</v>
      </c>
      <c r="H125" s="2">
        <f t="shared" si="1"/>
        <v>0.25999999999953616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478.9</v>
      </c>
      <c r="E126" s="1">
        <v>0</v>
      </c>
      <c r="F126" s="1">
        <v>0</v>
      </c>
      <c r="G126" s="2">
        <f t="shared" si="0"/>
        <v>119.72499999999999</v>
      </c>
      <c r="H126" s="2">
        <f t="shared" si="1"/>
        <v>0.10000000000002274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119664.71</v>
      </c>
      <c r="D129" s="1">
        <f>'PR-RAS'!E133</f>
        <v>127015.02</v>
      </c>
      <c r="E129" s="1">
        <v>0</v>
      </c>
      <c r="F129" s="1">
        <v>0</v>
      </c>
      <c r="G129" s="2">
        <f t="shared" si="0"/>
        <v>47832.928</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119664.71</v>
      </c>
      <c r="D130" s="1">
        <f>'PR-RAS'!E134</f>
        <v>127015.02</v>
      </c>
      <c r="E130" s="1">
        <v>0</v>
      </c>
      <c r="F130" s="1">
        <v>0</v>
      </c>
      <c r="G130" s="2">
        <f t="shared" si="0"/>
        <v>48206.622750000002</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114150.74</v>
      </c>
      <c r="D131" s="1">
        <f>'PR-RAS'!E135</f>
        <v>125454.33</v>
      </c>
      <c r="E131" s="1">
        <v>0</v>
      </c>
      <c r="F131" s="1">
        <v>0</v>
      </c>
      <c r="G131" s="2">
        <f t="shared" si="0"/>
        <v>47457.722000000002</v>
      </c>
      <c r="H131" s="2">
        <f t="shared" si="1"/>
        <v>0.58999999999650754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5513.97</v>
      </c>
      <c r="D132" s="1">
        <f>'PR-RAS'!E136</f>
        <v>1560.69</v>
      </c>
      <c r="E132" s="1">
        <v>0</v>
      </c>
      <c r="F132" s="1">
        <v>0</v>
      </c>
      <c r="G132" s="2">
        <f t="shared" si="0"/>
        <v>1131.2308500000001</v>
      </c>
      <c r="H132" s="2">
        <f t="shared" si="1"/>
        <v>0.33999999999969077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1315181.07</v>
      </c>
      <c r="D147" s="1">
        <f>'PR-RAS'!E151</f>
        <v>1506736.3699999999</v>
      </c>
      <c r="E147" s="1">
        <v>0</v>
      </c>
      <c r="F147" s="1">
        <v>0</v>
      </c>
      <c r="G147" s="2">
        <f t="shared" si="0"/>
        <v>631983.45625999989</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1171125.1300000001</v>
      </c>
      <c r="D148" s="1">
        <f>'PR-RAS'!E152</f>
        <v>1324700.44</v>
      </c>
      <c r="E148" s="1">
        <v>0</v>
      </c>
      <c r="F148" s="1">
        <v>0</v>
      </c>
      <c r="G148" s="2">
        <f t="shared" si="0"/>
        <v>561617.32346999994</v>
      </c>
      <c r="H148" s="2">
        <f t="shared" si="1"/>
        <v>0.57000000006519258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969192.16</v>
      </c>
      <c r="D149" s="1">
        <f>'PR-RAS'!E153</f>
        <v>1099258.32</v>
      </c>
      <c r="E149" s="1">
        <v>0</v>
      </c>
      <c r="F149" s="1">
        <v>0</v>
      </c>
      <c r="G149" s="2">
        <f t="shared" si="0"/>
        <v>468820.90240000002</v>
      </c>
      <c r="H149" s="2">
        <f t="shared" si="1"/>
        <v>0.48000000009778887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969192.16</v>
      </c>
      <c r="D150" s="1">
        <f>'PR-RAS'!E154</f>
        <v>1099258.32</v>
      </c>
      <c r="E150" s="1">
        <v>0</v>
      </c>
      <c r="F150" s="1">
        <v>0</v>
      </c>
      <c r="G150" s="2">
        <f t="shared" si="0"/>
        <v>471988.61120000004</v>
      </c>
      <c r="H150" s="2">
        <f t="shared" si="1"/>
        <v>0.48000000009778887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43808.62</v>
      </c>
      <c r="D154" s="1">
        <f>'PR-RAS'!E158</f>
        <v>45647.91</v>
      </c>
      <c r="E154" s="1">
        <v>0</v>
      </c>
      <c r="F154" s="1">
        <v>0</v>
      </c>
      <c r="G154" s="2">
        <f t="shared" si="0"/>
        <v>20670.979319999999</v>
      </c>
      <c r="H154" s="2">
        <f t="shared" si="1"/>
        <v>0.4699999999938882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158124.35</v>
      </c>
      <c r="D155" s="1">
        <f>'PR-RAS'!E159</f>
        <v>179794.21</v>
      </c>
      <c r="E155" s="1">
        <v>0</v>
      </c>
      <c r="F155" s="1">
        <v>0</v>
      </c>
      <c r="G155" s="2">
        <f t="shared" si="0"/>
        <v>79727.766579999996</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157683.22</v>
      </c>
      <c r="D157" s="1">
        <f>'PR-RAS'!E161</f>
        <v>179746.22</v>
      </c>
      <c r="E157" s="1">
        <v>0</v>
      </c>
      <c r="F157" s="1">
        <v>0</v>
      </c>
      <c r="G157" s="2">
        <f t="shared" si="0"/>
        <v>80679.402960000007</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441.13</v>
      </c>
      <c r="D158" s="1">
        <f>'PR-RAS'!E162</f>
        <v>47.99</v>
      </c>
      <c r="E158" s="1">
        <v>0</v>
      </c>
      <c r="F158" s="1">
        <v>0</v>
      </c>
      <c r="G158" s="2">
        <f t="shared" si="0"/>
        <v>84.326270000000008</v>
      </c>
      <c r="H158" s="2">
        <f t="shared" si="1"/>
        <v>0.13999999999999346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133357.42000000001</v>
      </c>
      <c r="D159" s="1">
        <f>'PR-RAS'!E163</f>
        <v>179276.71000000002</v>
      </c>
      <c r="E159" s="1">
        <v>0</v>
      </c>
      <c r="F159" s="1">
        <v>0</v>
      </c>
      <c r="G159" s="2">
        <f t="shared" si="0"/>
        <v>77721.912720000008</v>
      </c>
      <c r="H159" s="2">
        <f t="shared" si="1"/>
        <v>0.70999999999185093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36611.409999999996</v>
      </c>
      <c r="D160" s="1">
        <f>'PR-RAS'!E164</f>
        <v>73767.77</v>
      </c>
      <c r="E160" s="1">
        <v>0</v>
      </c>
      <c r="F160" s="1">
        <v>0</v>
      </c>
      <c r="G160" s="2">
        <f t="shared" si="0"/>
        <v>29279.365050000004</v>
      </c>
      <c r="H160" s="2">
        <f t="shared" si="1"/>
        <v>0.63999999999214197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7457.09</v>
      </c>
      <c r="D161" s="1">
        <f>'PR-RAS'!E165</f>
        <v>15964.7</v>
      </c>
      <c r="E161" s="1">
        <v>0</v>
      </c>
      <c r="F161" s="1">
        <v>0</v>
      </c>
      <c r="G161" s="2">
        <f t="shared" si="0"/>
        <v>6301.8384000000005</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27871.78</v>
      </c>
      <c r="D162" s="1">
        <f>'PR-RAS'!E166</f>
        <v>31010.47</v>
      </c>
      <c r="E162" s="1">
        <v>0</v>
      </c>
      <c r="F162" s="1">
        <v>0</v>
      </c>
      <c r="G162" s="2">
        <f t="shared" si="0"/>
        <v>14472.727920000001</v>
      </c>
      <c r="H162" s="2">
        <f t="shared" si="1"/>
        <v>0.69000000000232831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1090.22</v>
      </c>
      <c r="D163" s="1">
        <f>'PR-RAS'!E167</f>
        <v>26679</v>
      </c>
      <c r="E163" s="1">
        <v>0</v>
      </c>
      <c r="F163" s="1">
        <v>0</v>
      </c>
      <c r="G163" s="2">
        <f t="shared" si="0"/>
        <v>8820.611640000001</v>
      </c>
      <c r="H163" s="2">
        <f t="shared" si="1"/>
        <v>0.22000000000002728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192.32</v>
      </c>
      <c r="D164" s="1">
        <f>'PR-RAS'!E168</f>
        <v>113.6</v>
      </c>
      <c r="E164" s="1">
        <v>0</v>
      </c>
      <c r="F164" s="1">
        <v>0</v>
      </c>
      <c r="G164" s="2">
        <f t="shared" si="0"/>
        <v>68.38176</v>
      </c>
      <c r="H164" s="2">
        <f t="shared" si="1"/>
        <v>0.71999999999999886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48462.400000000001</v>
      </c>
      <c r="D165" s="1">
        <f>'PR-RAS'!E169</f>
        <v>48440.93</v>
      </c>
      <c r="E165" s="1">
        <v>0</v>
      </c>
      <c r="F165" s="1">
        <v>0</v>
      </c>
      <c r="G165" s="2">
        <f t="shared" si="0"/>
        <v>23836.458640000001</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11387.24</v>
      </c>
      <c r="D166" s="1">
        <f>'PR-RAS'!E170</f>
        <v>11016.87</v>
      </c>
      <c r="E166" s="1">
        <v>0</v>
      </c>
      <c r="F166" s="1">
        <v>0</v>
      </c>
      <c r="G166" s="2">
        <f t="shared" si="0"/>
        <v>5514.4617000000007</v>
      </c>
      <c r="H166" s="2">
        <f t="shared" si="1"/>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5355.08</v>
      </c>
      <c r="D167" s="1">
        <f>'PR-RAS'!E171</f>
        <v>4671.8900000000003</v>
      </c>
      <c r="E167" s="1">
        <v>0</v>
      </c>
      <c r="F167" s="1">
        <v>0</v>
      </c>
      <c r="G167" s="2">
        <f t="shared" si="0"/>
        <v>2440.0107600000001</v>
      </c>
      <c r="H167" s="2">
        <f t="shared" si="1"/>
        <v>0.18999999999959982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27552.98</v>
      </c>
      <c r="D168" s="1">
        <f>'PR-RAS'!E172</f>
        <v>28655.39</v>
      </c>
      <c r="E168" s="1">
        <v>0</v>
      </c>
      <c r="F168" s="1">
        <v>0</v>
      </c>
      <c r="G168" s="2">
        <f t="shared" si="0"/>
        <v>14172.24792</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2870.93</v>
      </c>
      <c r="D169" s="1">
        <f>'PR-RAS'!E173</f>
        <v>2426.62</v>
      </c>
      <c r="E169" s="1">
        <v>0</v>
      </c>
      <c r="F169" s="1">
        <v>0</v>
      </c>
      <c r="G169" s="2">
        <f t="shared" si="0"/>
        <v>1297.66056</v>
      </c>
      <c r="H169" s="2">
        <f t="shared" si="1"/>
        <v>0.45000000000027285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1176.72</v>
      </c>
      <c r="D170" s="1">
        <f>'PR-RAS'!E174</f>
        <v>1569.88</v>
      </c>
      <c r="E170" s="1">
        <v>0</v>
      </c>
      <c r="F170" s="1">
        <v>0</v>
      </c>
      <c r="G170" s="2">
        <f t="shared" si="0"/>
        <v>729.48512000000017</v>
      </c>
      <c r="H170" s="2">
        <f t="shared" si="1"/>
        <v>0.39999999999986358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119.45</v>
      </c>
      <c r="D172" s="1">
        <f>'PR-RAS'!E176</f>
        <v>100.28</v>
      </c>
      <c r="E172" s="1">
        <v>0</v>
      </c>
      <c r="F172" s="1">
        <v>0</v>
      </c>
      <c r="G172" s="2">
        <f t="shared" si="0"/>
        <v>54.721710000000002</v>
      </c>
      <c r="H172" s="2">
        <f t="shared" si="1"/>
        <v>0.73000000000000398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31635.38</v>
      </c>
      <c r="D173" s="1">
        <f>'PR-RAS'!E177</f>
        <v>40550.32</v>
      </c>
      <c r="E173" s="1">
        <v>0</v>
      </c>
      <c r="F173" s="1">
        <v>0</v>
      </c>
      <c r="G173" s="2">
        <f t="shared" si="0"/>
        <v>19390.595440000001</v>
      </c>
      <c r="H173" s="2">
        <f t="shared" si="1"/>
        <v>0.7000000000007276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614.13</v>
      </c>
      <c r="D174" s="1">
        <f>'PR-RAS'!E178</f>
        <v>1443.99</v>
      </c>
      <c r="E174" s="1">
        <v>0</v>
      </c>
      <c r="F174" s="1">
        <v>0</v>
      </c>
      <c r="G174" s="2">
        <f t="shared" si="0"/>
        <v>605.86502999999993</v>
      </c>
      <c r="H174" s="2">
        <f t="shared" si="1"/>
        <v>0.13999999999998636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5309.25</v>
      </c>
      <c r="D175" s="1">
        <f>'PR-RAS'!E179</f>
        <v>6485.76</v>
      </c>
      <c r="E175" s="1">
        <v>0</v>
      </c>
      <c r="F175" s="1">
        <v>0</v>
      </c>
      <c r="G175" s="2">
        <f t="shared" si="0"/>
        <v>3180.8539799999999</v>
      </c>
      <c r="H175" s="2">
        <f t="shared" si="1"/>
        <v>0.48999999999978172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641.38</v>
      </c>
      <c r="E176" s="1">
        <v>0</v>
      </c>
      <c r="F176" s="1">
        <v>0</v>
      </c>
      <c r="G176" s="2">
        <f t="shared" si="0"/>
        <v>224.48299999999998</v>
      </c>
      <c r="H176" s="2">
        <f t="shared" si="1"/>
        <v>0.37999999999999545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6890.9</v>
      </c>
      <c r="D177" s="1">
        <f>'PR-RAS'!E181</f>
        <v>6774.01</v>
      </c>
      <c r="E177" s="1">
        <v>0</v>
      </c>
      <c r="F177" s="1">
        <v>0</v>
      </c>
      <c r="G177" s="2">
        <f t="shared" si="0"/>
        <v>3597.2499199999993</v>
      </c>
      <c r="H177" s="2">
        <f t="shared" si="1"/>
        <v>0.11000000000058208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14224.15</v>
      </c>
      <c r="D178" s="1">
        <f>'PR-RAS'!E182</f>
        <v>17099.599999999999</v>
      </c>
      <c r="E178" s="1">
        <v>0</v>
      </c>
      <c r="F178" s="1">
        <v>0</v>
      </c>
      <c r="G178" s="2">
        <f t="shared" si="0"/>
        <v>8570.9329499999985</v>
      </c>
      <c r="H178" s="2">
        <f t="shared" si="1"/>
        <v>0.55000000000109139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1751.94</v>
      </c>
      <c r="D179" s="1">
        <f>'PR-RAS'!E183</f>
        <v>3026.13</v>
      </c>
      <c r="E179" s="1">
        <v>0</v>
      </c>
      <c r="F179" s="1">
        <v>0</v>
      </c>
      <c r="G179" s="2">
        <f t="shared" si="0"/>
        <v>1389.1476</v>
      </c>
      <c r="H179" s="2">
        <f t="shared" si="1"/>
        <v>0.19000000000005457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2445.71</v>
      </c>
      <c r="D180" s="1">
        <f>'PR-RAS'!E184</f>
        <v>3419.69</v>
      </c>
      <c r="E180" s="1">
        <v>0</v>
      </c>
      <c r="F180" s="1">
        <v>0</v>
      </c>
      <c r="G180" s="2">
        <f t="shared" si="0"/>
        <v>1662.0311099999999</v>
      </c>
      <c r="H180" s="2">
        <f t="shared" si="1"/>
        <v>0.59999999999990905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111.99</v>
      </c>
      <c r="D181" s="1">
        <f>'PR-RAS'!E185</f>
        <v>858.76</v>
      </c>
      <c r="E181" s="1">
        <v>0</v>
      </c>
      <c r="F181" s="1">
        <v>0</v>
      </c>
      <c r="G181" s="2">
        <f t="shared" si="0"/>
        <v>329.31180000000001</v>
      </c>
      <c r="H181" s="2">
        <f t="shared" si="1"/>
        <v>0.25000000000001421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287.31</v>
      </c>
      <c r="D182" s="1">
        <f>'PR-RAS'!E186</f>
        <v>801</v>
      </c>
      <c r="E182" s="1">
        <v>0</v>
      </c>
      <c r="F182" s="1">
        <v>0</v>
      </c>
      <c r="G182" s="2">
        <f t="shared" si="0"/>
        <v>341.96510999999998</v>
      </c>
      <c r="H182" s="2">
        <f t="shared" si="1"/>
        <v>0.31000000000000227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8046.2</v>
      </c>
      <c r="E183" s="1">
        <v>0</v>
      </c>
      <c r="F183" s="1">
        <v>0</v>
      </c>
      <c r="G183" s="2">
        <f t="shared" si="0"/>
        <v>2928.8168000000001</v>
      </c>
      <c r="H183" s="2">
        <f t="shared" si="1"/>
        <v>0.1999999999998181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16648.23</v>
      </c>
      <c r="D184" s="1">
        <f>'PR-RAS'!E188</f>
        <v>8471.49</v>
      </c>
      <c r="E184" s="1">
        <v>0</v>
      </c>
      <c r="F184" s="1">
        <v>0</v>
      </c>
      <c r="G184" s="2">
        <f t="shared" si="0"/>
        <v>6147.1914299999999</v>
      </c>
      <c r="H184" s="2">
        <f t="shared" si="1"/>
        <v>0.71999999999934516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703.08</v>
      </c>
      <c r="D187" s="1">
        <f>'PR-RAS'!E191</f>
        <v>878.05</v>
      </c>
      <c r="E187" s="1">
        <v>0</v>
      </c>
      <c r="F187" s="1">
        <v>0</v>
      </c>
      <c r="G187" s="2">
        <f t="shared" si="0"/>
        <v>457.40747999999996</v>
      </c>
      <c r="H187" s="2">
        <f t="shared" si="1"/>
        <v>0.12999999999999545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4688.43</v>
      </c>
      <c r="D189" s="1">
        <f>'PR-RAS'!E193</f>
        <v>3393.6</v>
      </c>
      <c r="E189" s="1">
        <v>0</v>
      </c>
      <c r="F189" s="1">
        <v>0</v>
      </c>
      <c r="G189" s="2">
        <f t="shared" si="0"/>
        <v>2157.4184400000004</v>
      </c>
      <c r="H189" s="2">
        <f t="shared" si="1"/>
        <v>0.83000000000038199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10550.63</v>
      </c>
      <c r="D190" s="1">
        <f>'PR-RAS'!E194</f>
        <v>1026.93</v>
      </c>
      <c r="E190" s="1">
        <v>0</v>
      </c>
      <c r="F190" s="1">
        <v>0</v>
      </c>
      <c r="G190" s="2">
        <f t="shared" si="0"/>
        <v>2382.2486100000001</v>
      </c>
      <c r="H190" s="2">
        <f t="shared" si="1"/>
        <v>0.44000000000073669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706.09</v>
      </c>
      <c r="D191" s="1">
        <f>'PR-RAS'!E195</f>
        <v>3172.91</v>
      </c>
      <c r="E191" s="1">
        <v>0</v>
      </c>
      <c r="F191" s="1">
        <v>0</v>
      </c>
      <c r="G191" s="2">
        <f t="shared" si="0"/>
        <v>1339.8629000000001</v>
      </c>
      <c r="H191" s="2">
        <f t="shared" si="1"/>
        <v>0.18000000000017735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9983.4</v>
      </c>
      <c r="D192" s="1">
        <f>'PR-RAS'!E196</f>
        <v>1183.4000000000001</v>
      </c>
      <c r="E192" s="1">
        <v>0</v>
      </c>
      <c r="F192" s="1">
        <v>0</v>
      </c>
      <c r="G192" s="2">
        <f t="shared" si="0"/>
        <v>2358.8882000000003</v>
      </c>
      <c r="H192" s="2">
        <f t="shared" si="1"/>
        <v>0.79999999999972715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9983.4</v>
      </c>
      <c r="D206" s="1">
        <f>'PR-RAS'!E210</f>
        <v>1183.4000000000001</v>
      </c>
      <c r="E206" s="1">
        <v>0</v>
      </c>
      <c r="F206" s="1">
        <v>0</v>
      </c>
      <c r="G206" s="2">
        <f t="shared" si="0"/>
        <v>2531.7910000000002</v>
      </c>
      <c r="H206" s="2">
        <f t="shared" si="1"/>
        <v>0.79999999999972715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9983.4</v>
      </c>
      <c r="D209" s="1">
        <f>'PR-RAS'!E213</f>
        <v>1183.4000000000001</v>
      </c>
      <c r="E209" s="1">
        <v>0</v>
      </c>
      <c r="F209" s="1">
        <v>0</v>
      </c>
      <c r="G209" s="2">
        <f t="shared" si="0"/>
        <v>2568.8416000000002</v>
      </c>
      <c r="H209" s="2">
        <f t="shared" si="1"/>
        <v>0.79999999999972715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715.12</v>
      </c>
      <c r="D248" s="1">
        <f>'PR-RAS'!E252</f>
        <v>0</v>
      </c>
      <c r="E248" s="1">
        <v>0</v>
      </c>
      <c r="F248" s="1">
        <v>0</v>
      </c>
      <c r="G248" s="2">
        <f t="shared" si="0"/>
        <v>176.63463999999999</v>
      </c>
      <c r="H248" s="2">
        <f t="shared" si="1"/>
        <v>0.12000000000000455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715.12</v>
      </c>
      <c r="D255" s="1">
        <f>'PR-RAS'!E259</f>
        <v>0</v>
      </c>
      <c r="E255" s="1">
        <v>0</v>
      </c>
      <c r="F255" s="1">
        <v>0</v>
      </c>
      <c r="G255" s="2">
        <f t="shared" si="0"/>
        <v>181.64048</v>
      </c>
      <c r="H255" s="2">
        <f t="shared" si="1"/>
        <v>0.12000000000000455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715.12</v>
      </c>
      <c r="D257" s="1">
        <f>'PR-RAS'!E261</f>
        <v>0</v>
      </c>
      <c r="E257" s="1">
        <v>0</v>
      </c>
      <c r="F257" s="1">
        <v>0</v>
      </c>
      <c r="G257" s="2">
        <f t="shared" si="0"/>
        <v>183.07071999999999</v>
      </c>
      <c r="H257" s="2">
        <f t="shared" si="1"/>
        <v>0.12000000000000455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1575.82</v>
      </c>
      <c r="E259" s="1">
        <v>0</v>
      </c>
      <c r="F259" s="1">
        <v>0</v>
      </c>
      <c r="G259" s="2">
        <f t="shared" si="0"/>
        <v>813.12311999999997</v>
      </c>
      <c r="H259" s="2">
        <f t="shared" si="1"/>
        <v>0.18000000000006366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1575.82</v>
      </c>
      <c r="E260" s="1">
        <v>0</v>
      </c>
      <c r="F260" s="1">
        <v>0</v>
      </c>
      <c r="G260" s="2">
        <f t="shared" si="0"/>
        <v>816.27476000000001</v>
      </c>
      <c r="H260" s="2">
        <f t="shared" si="1"/>
        <v>0.18000000000006366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1575.82</v>
      </c>
      <c r="E262" s="1">
        <v>0</v>
      </c>
      <c r="F262" s="1">
        <v>0</v>
      </c>
      <c r="G262" s="2">
        <f t="shared" si="0"/>
        <v>822.57803999999999</v>
      </c>
      <c r="H262" s="2">
        <f t="shared" si="1"/>
        <v>0.18000000000006366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1315181.07</v>
      </c>
      <c r="D285" s="1">
        <f>'PR-RAS'!E289</f>
        <v>1506736.3699999999</v>
      </c>
      <c r="E285" s="1">
        <v>0</v>
      </c>
      <c r="F285" s="1">
        <v>0</v>
      </c>
      <c r="G285" s="2">
        <f t="shared" si="8"/>
        <v>1229337.6820399999</v>
      </c>
      <c r="H285" s="2">
        <f t="shared" si="9"/>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15368.839999999851</v>
      </c>
      <c r="D286" s="1">
        <f>'PR-RAS'!E290</f>
        <v>9332.5300000002608</v>
      </c>
      <c r="E286" s="1">
        <v>0</v>
      </c>
      <c r="F286" s="1">
        <v>0</v>
      </c>
      <c r="G286" s="2">
        <f t="shared" si="8"/>
        <v>9699.6615000001057</v>
      </c>
      <c r="H286" s="2">
        <f t="shared" si="9"/>
        <v>0.62999999988824129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13461.02</v>
      </c>
      <c r="D288" s="1">
        <f>'PR-RAS'!E292</f>
        <v>17323</v>
      </c>
      <c r="E288" s="1">
        <v>0</v>
      </c>
      <c r="F288" s="1">
        <v>0</v>
      </c>
      <c r="G288" s="2">
        <f t="shared" si="8"/>
        <v>13806.714739999999</v>
      </c>
      <c r="H288" s="2">
        <f t="shared" si="9"/>
        <v>2.0000000000436557E-2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7761.47</v>
      </c>
      <c r="D345" s="1">
        <f>'PR-RAS'!E350</f>
        <v>4457.22</v>
      </c>
      <c r="E345" s="1">
        <v>0</v>
      </c>
      <c r="F345" s="1">
        <v>0</v>
      </c>
      <c r="G345" s="2">
        <f t="shared" si="8"/>
        <v>5736.5130399999998</v>
      </c>
      <c r="H345" s="2">
        <f t="shared" si="9"/>
        <v>0.69000000000050932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181.09</v>
      </c>
      <c r="E346" s="1">
        <v>0</v>
      </c>
      <c r="F346" s="1">
        <v>0</v>
      </c>
      <c r="G346" s="2">
        <f t="shared" si="8"/>
        <v>124.95209999999999</v>
      </c>
      <c r="H346" s="2">
        <f t="shared" si="9"/>
        <v>9.0000000000003411E-2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181.09</v>
      </c>
      <c r="E351" s="1">
        <v>0</v>
      </c>
      <c r="F351" s="1">
        <v>0</v>
      </c>
      <c r="G351" s="2">
        <f t="shared" si="8"/>
        <v>126.76299999999999</v>
      </c>
      <c r="H351" s="2">
        <f t="shared" si="9"/>
        <v>9.0000000000003411E-2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181.09</v>
      </c>
      <c r="E354" s="1">
        <v>0</v>
      </c>
      <c r="F354" s="1">
        <v>0</v>
      </c>
      <c r="G354" s="2">
        <f t="shared" si="8"/>
        <v>127.84953999999999</v>
      </c>
      <c r="H354" s="2">
        <f t="shared" si="9"/>
        <v>9.0000000000003411E-2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7761.47</v>
      </c>
      <c r="D358" s="1">
        <f>'PR-RAS'!E363</f>
        <v>4276.13</v>
      </c>
      <c r="E358" s="1">
        <v>0</v>
      </c>
      <c r="F358" s="1">
        <v>0</v>
      </c>
      <c r="G358" s="2">
        <f t="shared" si="8"/>
        <v>5824.0016099999993</v>
      </c>
      <c r="H358" s="2">
        <f t="shared" si="9"/>
        <v>0.6000000000003638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6904.31</v>
      </c>
      <c r="D364" s="1">
        <f>'PR-RAS'!E369</f>
        <v>3396.44</v>
      </c>
      <c r="E364" s="1">
        <v>0</v>
      </c>
      <c r="F364" s="1">
        <v>0</v>
      </c>
      <c r="G364" s="2">
        <f t="shared" si="8"/>
        <v>4972.0799699999998</v>
      </c>
      <c r="H364" s="2">
        <f t="shared" si="9"/>
        <v>0.75000000000045475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6904.31</v>
      </c>
      <c r="D365" s="1">
        <f>'PR-RAS'!E370</f>
        <v>2492.83</v>
      </c>
      <c r="E365" s="1">
        <v>0</v>
      </c>
      <c r="F365" s="1">
        <v>0</v>
      </c>
      <c r="G365" s="2">
        <f t="shared" si="8"/>
        <v>4327.9490800000003</v>
      </c>
      <c r="H365" s="2">
        <f t="shared" si="9"/>
        <v>0.48000000000047294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424.71</v>
      </c>
      <c r="E370" s="1">
        <v>0</v>
      </c>
      <c r="F370" s="1">
        <v>0</v>
      </c>
      <c r="G370" s="2">
        <f t="shared" si="8"/>
        <v>313.43597999999997</v>
      </c>
      <c r="H370" s="2">
        <f t="shared" si="9"/>
        <v>0.29000000000002046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478.9</v>
      </c>
      <c r="E371" s="1">
        <v>0</v>
      </c>
      <c r="F371" s="1">
        <v>0</v>
      </c>
      <c r="G371" s="2">
        <f t="shared" si="8"/>
        <v>354.38599999999997</v>
      </c>
      <c r="H371" s="2">
        <f t="shared" si="9"/>
        <v>0.10000000000002274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857.16</v>
      </c>
      <c r="D378" s="1">
        <f>'PR-RAS'!E383</f>
        <v>879.69</v>
      </c>
      <c r="E378" s="1">
        <v>0</v>
      </c>
      <c r="F378" s="1">
        <v>0</v>
      </c>
      <c r="G378" s="2">
        <f t="shared" si="8"/>
        <v>986.43557999999996</v>
      </c>
      <c r="H378" s="2">
        <f t="shared" si="9"/>
        <v>0.4699999999999136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857.16</v>
      </c>
      <c r="D379" s="1">
        <f>'PR-RAS'!E384</f>
        <v>879.69</v>
      </c>
      <c r="E379" s="1">
        <v>0</v>
      </c>
      <c r="F379" s="1">
        <v>0</v>
      </c>
      <c r="G379" s="2">
        <f t="shared" si="8"/>
        <v>989.05211999999995</v>
      </c>
      <c r="H379" s="2">
        <f t="shared" si="9"/>
        <v>0.4699999999999136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7761.47</v>
      </c>
      <c r="D403" s="1">
        <f>'PR-RAS'!E408</f>
        <v>4457.22</v>
      </c>
      <c r="E403" s="1">
        <v>0</v>
      </c>
      <c r="F403" s="1">
        <v>0</v>
      </c>
      <c r="G403" s="2">
        <f t="shared" si="8"/>
        <v>6703.7158200000003</v>
      </c>
      <c r="H403" s="2">
        <f t="shared" si="9"/>
        <v>0.69000000000050932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3455.24</v>
      </c>
      <c r="D405" s="1">
        <f>'PR-RAS'!E410</f>
        <v>0</v>
      </c>
      <c r="E405" s="1">
        <v>0</v>
      </c>
      <c r="F405" s="1">
        <v>0</v>
      </c>
      <c r="G405" s="2">
        <f t="shared" si="8"/>
        <v>1395.91696</v>
      </c>
      <c r="H405" s="2">
        <f t="shared" si="9"/>
        <v>0.23999999999978172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1330549.9099999999</v>
      </c>
      <c r="D407" s="1">
        <f>'PR-RAS'!E412</f>
        <v>1516068.9000000001</v>
      </c>
      <c r="E407" s="1">
        <v>0</v>
      </c>
      <c r="F407" s="1">
        <v>0</v>
      </c>
      <c r="G407" s="2">
        <f t="shared" si="8"/>
        <v>1771251.2102600001</v>
      </c>
      <c r="H407" s="2">
        <f t="shared" si="9"/>
        <v>0.18999999994412065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1322942.54</v>
      </c>
      <c r="D408" s="1">
        <f>'PR-RAS'!E413</f>
        <v>1511193.5899999999</v>
      </c>
      <c r="E408" s="1">
        <v>0</v>
      </c>
      <c r="F408" s="1">
        <v>0</v>
      </c>
      <c r="G408" s="2">
        <f t="shared" si="8"/>
        <v>1768549.1960399998</v>
      </c>
      <c r="H408" s="2">
        <f t="shared" si="9"/>
        <v>0.87000000011175871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7607.3699999998789</v>
      </c>
      <c r="D409" s="1">
        <f>'PR-RAS'!E414</f>
        <v>4875.3100000002887</v>
      </c>
      <c r="E409" s="1">
        <v>0</v>
      </c>
      <c r="F409" s="1">
        <v>0</v>
      </c>
      <c r="G409" s="2">
        <f t="shared" si="8"/>
        <v>7082.0599200001861</v>
      </c>
      <c r="H409" s="2">
        <f t="shared" si="9"/>
        <v>0.68000000016763806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10005.780000000001</v>
      </c>
      <c r="D411" s="1">
        <f>'PR-RAS'!E416</f>
        <v>17323</v>
      </c>
      <c r="E411" s="1">
        <v>0</v>
      </c>
      <c r="F411" s="1">
        <v>0</v>
      </c>
      <c r="G411" s="2">
        <f t="shared" si="8"/>
        <v>18307.229799999997</v>
      </c>
      <c r="H411" s="2">
        <f t="shared" si="9"/>
        <v>0.21999999999934516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1330549.9099999999</v>
      </c>
      <c r="D633" s="1">
        <f>'PR-RAS'!E639</f>
        <v>1516068.9000000001</v>
      </c>
      <c r="E633" s="1">
        <v>0</v>
      </c>
      <c r="F633" s="1">
        <v>0</v>
      </c>
      <c r="G633" s="2">
        <f t="shared" si="10"/>
        <v>2757218.6327200001</v>
      </c>
      <c r="H633" s="2">
        <f t="shared" si="11"/>
        <v>0.18999999994412065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1322942.54</v>
      </c>
      <c r="D634" s="1">
        <f>'PR-RAS'!E640</f>
        <v>1511193.5899999999</v>
      </c>
      <c r="E634" s="1">
        <v>0</v>
      </c>
      <c r="F634" s="1">
        <v>0</v>
      </c>
      <c r="G634" s="2">
        <f t="shared" si="10"/>
        <v>2750593.71276</v>
      </c>
      <c r="H634" s="2">
        <f t="shared" si="11"/>
        <v>0.87000000011175871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7607.3699999998789</v>
      </c>
      <c r="D635" s="1">
        <f>'PR-RAS'!E641</f>
        <v>4875.3100000002887</v>
      </c>
      <c r="E635" s="1">
        <v>0</v>
      </c>
      <c r="F635" s="1">
        <v>0</v>
      </c>
      <c r="G635" s="2">
        <f t="shared" si="10"/>
        <v>11004.965660000289</v>
      </c>
      <c r="H635" s="2">
        <f t="shared" si="11"/>
        <v>0.68000000016763806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10005.780000000001</v>
      </c>
      <c r="D637" s="1">
        <f>'PR-RAS'!E643</f>
        <v>17323</v>
      </c>
      <c r="E637" s="1">
        <v>0</v>
      </c>
      <c r="F637" s="1">
        <v>0</v>
      </c>
      <c r="G637" s="2">
        <f t="shared" si="10"/>
        <v>28398.532080000001</v>
      </c>
      <c r="H637" s="2">
        <f t="shared" si="11"/>
        <v>0.21999999999934516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17613.149999999878</v>
      </c>
      <c r="D639" s="1">
        <f>'PR-RAS'!E645</f>
        <v>22198.310000000289</v>
      </c>
      <c r="E639" s="1">
        <v>0</v>
      </c>
      <c r="F639" s="1">
        <v>0</v>
      </c>
      <c r="G639" s="2">
        <f t="shared" si="10"/>
        <v>39562.233260000292</v>
      </c>
      <c r="H639" s="2">
        <f t="shared" si="11"/>
        <v>0.46000000016647391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98188.09</v>
      </c>
      <c r="D641" s="1">
        <f>'PR-RAS'!E647</f>
        <v>115136.38</v>
      </c>
      <c r="E641" s="1">
        <v>0</v>
      </c>
      <c r="F641" s="1">
        <v>0</v>
      </c>
      <c r="G641" s="2">
        <f t="shared" si="10"/>
        <v>210214.94399999999</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71711.14</v>
      </c>
      <c r="D643" s="1">
        <f>'PR-RAS'!E650</f>
        <v>62636.51</v>
      </c>
      <c r="E643" s="1">
        <v>0</v>
      </c>
      <c r="F643" s="1">
        <v>0</v>
      </c>
      <c r="G643" s="2">
        <f t="shared" si="10"/>
        <v>126463.83072</v>
      </c>
      <c r="H643" s="2">
        <f t="shared" si="11"/>
        <v>0.62999999999738066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71711.14</v>
      </c>
      <c r="D644" s="1">
        <f>'PR-RAS'!E651</f>
        <v>62636.51</v>
      </c>
      <c r="E644" s="1">
        <v>0</v>
      </c>
      <c r="F644" s="1">
        <v>0</v>
      </c>
      <c r="G644" s="2">
        <f t="shared" si="10"/>
        <v>126660.81488000001</v>
      </c>
      <c r="H644" s="2">
        <f t="shared" si="11"/>
        <v>0.62999999999738066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54</v>
      </c>
      <c r="E647" s="1">
        <v>0</v>
      </c>
      <c r="F647" s="1">
        <v>0</v>
      </c>
      <c r="G647" s="2">
        <f t="shared" si="10"/>
        <v>105.944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43</v>
      </c>
      <c r="E649" s="1">
        <v>0</v>
      </c>
      <c r="F649" s="1">
        <v>0</v>
      </c>
      <c r="G649" s="2">
        <f t="shared" si="10"/>
        <v>82.944000000000003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1206825.6399999999</v>
      </c>
      <c r="D668" s="1">
        <f>'PR-RAS'!E675</f>
        <v>1335278.1200000001</v>
      </c>
      <c r="E668" s="1">
        <v>0</v>
      </c>
      <c r="F668" s="1">
        <v>0</v>
      </c>
      <c r="G668" s="2">
        <f t="shared" si="10"/>
        <v>2586213.7139599998</v>
      </c>
      <c r="H668" s="2">
        <f t="shared" si="11"/>
        <v>0.48000000021420419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663.61</v>
      </c>
      <c r="D670" s="1">
        <f>'PR-RAS'!E677</f>
        <v>598</v>
      </c>
      <c r="E670" s="1">
        <v>0</v>
      </c>
      <c r="F670" s="1">
        <v>0</v>
      </c>
      <c r="G670" s="2">
        <f t="shared" si="10"/>
        <v>1244.0790900000002</v>
      </c>
      <c r="H670" s="2">
        <f t="shared" si="11"/>
        <v>0.38999999999998636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649.54999999999995</v>
      </c>
      <c r="D687" s="1">
        <f>'PR-RAS'!E694</f>
        <v>43860</v>
      </c>
      <c r="E687" s="1">
        <v>0</v>
      </c>
      <c r="F687" s="1">
        <v>0</v>
      </c>
      <c r="G687" s="2">
        <f t="shared" si="10"/>
        <v>60621.511300000006</v>
      </c>
      <c r="H687" s="2">
        <f t="shared" si="11"/>
        <v>0.45000000000004547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277.76</v>
      </c>
      <c r="D703" s="1">
        <f>'PR-RAS'!E710</f>
        <v>344.95</v>
      </c>
      <c r="E703" s="1">
        <v>0</v>
      </c>
      <c r="F703" s="1">
        <v>0</v>
      </c>
      <c r="G703" s="2">
        <f t="shared" si="10"/>
        <v>679.2973199999999</v>
      </c>
      <c r="H703" s="2">
        <f t="shared" si="11"/>
        <v>0.29000000000002046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1969.63</v>
      </c>
      <c r="D709" s="1">
        <f>'PR-RAS'!E716</f>
        <v>4194.8</v>
      </c>
      <c r="E709" s="1">
        <v>0</v>
      </c>
      <c r="F709" s="1">
        <v>0</v>
      </c>
      <c r="G709" s="2">
        <f t="shared" si="10"/>
        <v>7334.3348399999995</v>
      </c>
      <c r="H709" s="2">
        <f t="shared" si="11"/>
        <v>0.56999999999970896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971.03</v>
      </c>
      <c r="D710" s="1">
        <f>'PR-RAS'!E717</f>
        <v>491.46</v>
      </c>
      <c r="E710" s="1">
        <v>0</v>
      </c>
      <c r="F710" s="1">
        <v>0</v>
      </c>
      <c r="G710" s="2">
        <f t="shared" si="10"/>
        <v>1385.3505499999999</v>
      </c>
      <c r="H710" s="2">
        <f t="shared" si="11"/>
        <v>0.48999999999995225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27871.78</v>
      </c>
      <c r="D711" s="1">
        <f>'PR-RAS'!E718</f>
        <v>31010.47</v>
      </c>
      <c r="E711" s="1">
        <v>0</v>
      </c>
      <c r="F711" s="1">
        <v>0</v>
      </c>
      <c r="G711" s="2">
        <f t="shared" si="10"/>
        <v>63823.831200000001</v>
      </c>
      <c r="H711" s="2">
        <f t="shared" si="11"/>
        <v>0.69000000000232831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1274.1400000000001</v>
      </c>
      <c r="D713" s="1">
        <f>'PR-RAS'!E720</f>
        <v>3026.13</v>
      </c>
      <c r="E713" s="1">
        <v>0</v>
      </c>
      <c r="F713" s="1">
        <v>0</v>
      </c>
      <c r="G713" s="2">
        <f t="shared" si="10"/>
        <v>5216.3968000000004</v>
      </c>
      <c r="H713" s="2">
        <f t="shared" si="11"/>
        <v>0.27000000000020918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132.72</v>
      </c>
      <c r="D714" s="1">
        <f>'PR-RAS'!E721</f>
        <v>118.28</v>
      </c>
      <c r="E714" s="1">
        <v>0</v>
      </c>
      <c r="F714" s="1">
        <v>0</v>
      </c>
      <c r="G714" s="2">
        <f t="shared" si="10"/>
        <v>263.29663999999997</v>
      </c>
      <c r="H714" s="2">
        <f t="shared" si="11"/>
        <v>0.56000000000000227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1914.82</v>
      </c>
      <c r="D715" s="1">
        <f>'PR-RAS'!E722</f>
        <v>3301.41</v>
      </c>
      <c r="E715" s="1">
        <v>0</v>
      </c>
      <c r="F715" s="1">
        <v>0</v>
      </c>
      <c r="G715" s="2">
        <f t="shared" si="10"/>
        <v>6081.5949599999994</v>
      </c>
      <c r="H715" s="2">
        <f t="shared" si="11"/>
        <v>0.58999999999991815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715.12</v>
      </c>
      <c r="D821" s="1">
        <f>'PR-RAS'!E828</f>
        <v>0</v>
      </c>
      <c r="E821" s="1">
        <v>0</v>
      </c>
      <c r="F821" s="1">
        <v>0</v>
      </c>
      <c r="G821" s="2">
        <f t="shared" si="18"/>
        <v>586.39839999999992</v>
      </c>
      <c r="H821" s="2">
        <f t="shared" si="19"/>
        <v>0.12000000000000455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227679.55</v>
      </c>
      <c r="D984" s="6">
        <f>BILANCA!E6</f>
        <v>235895.83999999994</v>
      </c>
      <c r="E984" s="6">
        <v>0</v>
      </c>
      <c r="F984" s="6">
        <v>0</v>
      </c>
      <c r="G984" s="7">
        <f t="shared" ref="G984:G1241" si="22">B984/1000*C984+B984/500*D984</f>
        <v>699.47122999999988</v>
      </c>
      <c r="H984" s="7">
        <f t="shared" si="19"/>
        <v>0.61000000007334165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96416.099999999991</v>
      </c>
      <c r="D985" s="1">
        <f>BILANCA!E7</f>
        <v>83428.219999999943</v>
      </c>
      <c r="E985" s="1">
        <v>0</v>
      </c>
      <c r="F985" s="1">
        <v>0</v>
      </c>
      <c r="G985" s="2">
        <f t="shared" si="22"/>
        <v>526.54507999999976</v>
      </c>
      <c r="H985" s="2">
        <f t="shared" si="19"/>
        <v>0.31999999993422534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113.18000000000006</v>
      </c>
      <c r="E986" s="1">
        <v>0</v>
      </c>
      <c r="F986" s="1">
        <v>0</v>
      </c>
      <c r="G986" s="2">
        <f t="shared" si="22"/>
        <v>0.67908000000000035</v>
      </c>
      <c r="H986" s="2">
        <f t="shared" si="19"/>
        <v>0.18000000000006366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1090.9100000000001</v>
      </c>
      <c r="D988" s="1">
        <f>BILANCA!E10</f>
        <v>1272</v>
      </c>
      <c r="E988" s="1">
        <v>0</v>
      </c>
      <c r="F988" s="1">
        <v>0</v>
      </c>
      <c r="G988" s="2">
        <f t="shared" si="22"/>
        <v>18.17455</v>
      </c>
      <c r="H988" s="2">
        <f t="shared" si="19"/>
        <v>8.9999999999918145E-2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1090.9100000000001</v>
      </c>
      <c r="D989" s="1">
        <f>BILANCA!E11</f>
        <v>1158.82</v>
      </c>
      <c r="E989" s="1">
        <v>0</v>
      </c>
      <c r="F989" s="1">
        <v>0</v>
      </c>
      <c r="G989" s="2">
        <f t="shared" si="22"/>
        <v>20.4513</v>
      </c>
      <c r="H989" s="2">
        <f t="shared" si="19"/>
        <v>0.26999999999998181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96416.099999999991</v>
      </c>
      <c r="D990" s="1">
        <f>BILANCA!E12</f>
        <v>83315.03999999995</v>
      </c>
      <c r="E990" s="1">
        <v>0</v>
      </c>
      <c r="F990" s="1">
        <v>0</v>
      </c>
      <c r="G990" s="2">
        <f t="shared" si="22"/>
        <v>1841.3232599999992</v>
      </c>
      <c r="H990" s="2">
        <f t="shared" si="19"/>
        <v>0.13999999994121026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56656.770000000019</v>
      </c>
      <c r="D991" s="1">
        <f>BILANCA!E13</f>
        <v>49369.719999999972</v>
      </c>
      <c r="E991" s="1">
        <v>0</v>
      </c>
      <c r="F991" s="1">
        <v>0</v>
      </c>
      <c r="G991" s="2">
        <f t="shared" si="22"/>
        <v>1243.1696799999997</v>
      </c>
      <c r="H991" s="2">
        <f t="shared" si="19"/>
        <v>0.51000000000931323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635960.59</v>
      </c>
      <c r="D993" s="1">
        <f>BILANCA!E15</f>
        <v>635960.59</v>
      </c>
      <c r="E993" s="1">
        <v>0</v>
      </c>
      <c r="F993" s="1">
        <v>0</v>
      </c>
      <c r="G993" s="2">
        <f t="shared" si="22"/>
        <v>19078.8177</v>
      </c>
      <c r="H993" s="2">
        <f t="shared" si="19"/>
        <v>0.82000000006519258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579303.81999999995</v>
      </c>
      <c r="D996" s="1">
        <f>BILANCA!E18</f>
        <v>586590.87</v>
      </c>
      <c r="E996" s="1">
        <v>0</v>
      </c>
      <c r="F996" s="1">
        <v>0</v>
      </c>
      <c r="G996" s="2">
        <f t="shared" si="22"/>
        <v>22782.312279999998</v>
      </c>
      <c r="H996" s="2">
        <f t="shared" si="19"/>
        <v>0.31000000005587935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37756.569999999978</v>
      </c>
      <c r="D997" s="1">
        <f>BILANCA!E19</f>
        <v>31097.789999999979</v>
      </c>
      <c r="E997" s="1">
        <v>0</v>
      </c>
      <c r="F997" s="1">
        <v>0</v>
      </c>
      <c r="G997" s="2">
        <f t="shared" si="22"/>
        <v>1399.3300999999992</v>
      </c>
      <c r="H997" s="2">
        <f t="shared" si="19"/>
        <v>0.64000000004307367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176522.77</v>
      </c>
      <c r="D998" s="1">
        <f>BILANCA!E20</f>
        <v>179395.77</v>
      </c>
      <c r="E998" s="1">
        <v>0</v>
      </c>
      <c r="F998" s="1">
        <v>0</v>
      </c>
      <c r="G998" s="2">
        <f t="shared" si="22"/>
        <v>8029.7146499999999</v>
      </c>
      <c r="H998" s="2">
        <f t="shared" si="19"/>
        <v>0.46000000002095476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8285.09</v>
      </c>
      <c r="D999" s="1">
        <f>BILANCA!E21</f>
        <v>8285.09</v>
      </c>
      <c r="E999" s="1">
        <v>0</v>
      </c>
      <c r="F999" s="1">
        <v>0</v>
      </c>
      <c r="G999" s="2">
        <f t="shared" si="22"/>
        <v>397.68432000000001</v>
      </c>
      <c r="H999" s="2">
        <f t="shared" si="19"/>
        <v>0.18000000000029104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1114.47</v>
      </c>
      <c r="D1000" s="1">
        <f>BILANCA!E22</f>
        <v>1114.47</v>
      </c>
      <c r="E1000" s="1">
        <v>0</v>
      </c>
      <c r="F1000" s="1">
        <v>0</v>
      </c>
      <c r="G1000" s="2">
        <f t="shared" si="22"/>
        <v>56.837970000000006</v>
      </c>
      <c r="H1000" s="2">
        <f t="shared" si="19"/>
        <v>0.94000000000005457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3612.59</v>
      </c>
      <c r="D1003" s="1">
        <f>BILANCA!E25</f>
        <v>4037.3</v>
      </c>
      <c r="E1003" s="1">
        <v>0</v>
      </c>
      <c r="F1003" s="1">
        <v>0</v>
      </c>
      <c r="G1003" s="2">
        <f t="shared" si="22"/>
        <v>233.74380000000002</v>
      </c>
      <c r="H1003" s="2">
        <f t="shared" si="19"/>
        <v>0.71000000000003638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36356.65</v>
      </c>
      <c r="D1004" s="1">
        <f>BILANCA!E26</f>
        <v>36835.550000000003</v>
      </c>
      <c r="E1004" s="1">
        <v>0</v>
      </c>
      <c r="F1004" s="1">
        <v>0</v>
      </c>
      <c r="G1004" s="2">
        <f t="shared" si="22"/>
        <v>2310.5827500000005</v>
      </c>
      <c r="H1004" s="2">
        <f t="shared" si="19"/>
        <v>0.79999999999563443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188135</v>
      </c>
      <c r="D1006" s="1">
        <f>BILANCA!E28</f>
        <v>198570.39</v>
      </c>
      <c r="E1006" s="1">
        <v>0</v>
      </c>
      <c r="F1006" s="1">
        <v>0</v>
      </c>
      <c r="G1006" s="2">
        <f t="shared" si="22"/>
        <v>13461.34294</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2002.7599999999948</v>
      </c>
      <c r="D1013" s="1">
        <f>BILANCA!E35</f>
        <v>2847.5299999999988</v>
      </c>
      <c r="E1013" s="1">
        <v>0</v>
      </c>
      <c r="F1013" s="1">
        <v>0</v>
      </c>
      <c r="G1013" s="2">
        <f t="shared" si="22"/>
        <v>230.93459999999976</v>
      </c>
      <c r="H1013" s="2">
        <f t="shared" si="19"/>
        <v>0.71000000000640284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107269.95</v>
      </c>
      <c r="D1014" s="1">
        <f>BILANCA!E36</f>
        <v>108149.64</v>
      </c>
      <c r="E1014" s="1">
        <v>0</v>
      </c>
      <c r="F1014" s="1">
        <v>0</v>
      </c>
      <c r="G1014" s="2">
        <f t="shared" si="22"/>
        <v>10030.646130000001</v>
      </c>
      <c r="H1014" s="2">
        <f t="shared" si="19"/>
        <v>0.41000000000349246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2002.76</v>
      </c>
      <c r="D1015" s="1">
        <f>BILANCA!E37</f>
        <v>2002.76</v>
      </c>
      <c r="E1015" s="1">
        <v>0</v>
      </c>
      <c r="F1015" s="1">
        <v>0</v>
      </c>
      <c r="G1015" s="2">
        <f t="shared" si="22"/>
        <v>192.26495999999997</v>
      </c>
      <c r="H1015" s="2">
        <f t="shared" si="19"/>
        <v>0.48000000000001819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107269.95</v>
      </c>
      <c r="D1018" s="1">
        <f>BILANCA!E40</f>
        <v>107304.87</v>
      </c>
      <c r="E1018" s="1">
        <v>0</v>
      </c>
      <c r="F1018" s="1">
        <v>0</v>
      </c>
      <c r="G1018" s="2">
        <f t="shared" si="22"/>
        <v>11265.789150000001</v>
      </c>
      <c r="H1018" s="2">
        <f t="shared" si="19"/>
        <v>0.180000000007567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29839.63</v>
      </c>
      <c r="D1032" s="1">
        <f>BILANCA!E54</f>
        <v>31409.51</v>
      </c>
      <c r="E1032" s="1">
        <v>0</v>
      </c>
      <c r="F1032" s="1">
        <v>0</v>
      </c>
      <c r="G1032" s="2">
        <f t="shared" si="22"/>
        <v>4540.2738500000005</v>
      </c>
      <c r="H1032" s="2">
        <f t="shared" si="19"/>
        <v>0.86000000000058208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29839.63</v>
      </c>
      <c r="D1033" s="1">
        <f>BILANCA!E55</f>
        <v>31409.51</v>
      </c>
      <c r="E1033" s="1">
        <v>0</v>
      </c>
      <c r="F1033" s="1">
        <v>0</v>
      </c>
      <c r="G1033" s="2">
        <f t="shared" si="22"/>
        <v>4632.9324999999999</v>
      </c>
      <c r="H1033" s="2">
        <f t="shared" si="19"/>
        <v>0.86000000000058208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131263.45000000001</v>
      </c>
      <c r="D1046" s="1">
        <f>BILANCA!E68</f>
        <v>152467.62</v>
      </c>
      <c r="E1046" s="1">
        <v>0</v>
      </c>
      <c r="F1046" s="1">
        <v>0</v>
      </c>
      <c r="G1046" s="2">
        <f t="shared" si="22"/>
        <v>27480.517469999999</v>
      </c>
      <c r="H1046" s="2">
        <f t="shared" si="19"/>
        <v>0.83000000001629815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5249.24</v>
      </c>
      <c r="D1056" s="1">
        <f>BILANCA!E78</f>
        <v>5067.5400000000009</v>
      </c>
      <c r="E1056" s="1">
        <v>0</v>
      </c>
      <c r="F1056" s="1">
        <v>0</v>
      </c>
      <c r="G1056" s="2">
        <f t="shared" si="22"/>
        <v>1123.0553600000001</v>
      </c>
      <c r="H1056" s="2">
        <f t="shared" si="19"/>
        <v>0.69999999999890861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13.12</v>
      </c>
      <c r="D1062" s="1">
        <f>BILANCA!E84</f>
        <v>413.98</v>
      </c>
      <c r="E1062" s="1">
        <v>0</v>
      </c>
      <c r="F1062" s="1">
        <v>0</v>
      </c>
      <c r="G1062" s="2">
        <f t="shared" si="22"/>
        <v>66.445319999999995</v>
      </c>
      <c r="H1062" s="2">
        <f t="shared" si="19"/>
        <v>0.13999999999998103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5236.12</v>
      </c>
      <c r="D1064" s="1">
        <f>BILANCA!E86</f>
        <v>4653.5600000000004</v>
      </c>
      <c r="E1064" s="1">
        <v>0</v>
      </c>
      <c r="F1064" s="1">
        <v>0</v>
      </c>
      <c r="G1064" s="2">
        <f t="shared" si="22"/>
        <v>1178.0024400000002</v>
      </c>
      <c r="H1064" s="2">
        <f t="shared" si="19"/>
        <v>0.55999999999949068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27826.12</v>
      </c>
      <c r="D1124" s="1">
        <f>BILANCA!E146</f>
        <v>32263.7</v>
      </c>
      <c r="E1124" s="1">
        <v>0</v>
      </c>
      <c r="F1124" s="1">
        <v>0</v>
      </c>
      <c r="G1124" s="2">
        <f t="shared" si="22"/>
        <v>13021.846320000001</v>
      </c>
      <c r="H1124" s="2">
        <f t="shared" si="23"/>
        <v>0.41999999999825377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27826.12</v>
      </c>
      <c r="D1139" s="1">
        <f>BILANCA!E161</f>
        <v>32263.7</v>
      </c>
      <c r="E1139" s="1">
        <v>0</v>
      </c>
      <c r="F1139" s="1">
        <v>0</v>
      </c>
      <c r="G1139" s="2">
        <f t="shared" si="22"/>
        <v>14407.14912</v>
      </c>
      <c r="H1139" s="2">
        <f t="shared" si="23"/>
        <v>0.41999999999825377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98188.09</v>
      </c>
      <c r="D1148" s="1">
        <f>BILANCA!E170</f>
        <v>115136.38</v>
      </c>
      <c r="E1148" s="1">
        <v>0</v>
      </c>
      <c r="F1148" s="1">
        <v>0</v>
      </c>
      <c r="G1148" s="2">
        <f t="shared" si="22"/>
        <v>54196.040250000005</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98188.09</v>
      </c>
      <c r="D1151" s="1">
        <f>BILANCA!E173</f>
        <v>115136.38</v>
      </c>
      <c r="E1151" s="1">
        <v>0</v>
      </c>
      <c r="F1151" s="1">
        <v>0</v>
      </c>
      <c r="G1151" s="2">
        <f t="shared" si="22"/>
        <v>55181.4228</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227679.55000000002</v>
      </c>
      <c r="D1152" s="1">
        <f>BILANCA!E175</f>
        <v>235895.84</v>
      </c>
      <c r="E1152" s="1">
        <v>0</v>
      </c>
      <c r="F1152" s="1">
        <v>0</v>
      </c>
      <c r="G1152" s="2">
        <f t="shared" si="22"/>
        <v>118210.63787000001</v>
      </c>
      <c r="H1152" s="2">
        <f t="shared" si="23"/>
        <v>0.60999999998603016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113650.30000000002</v>
      </c>
      <c r="D1153" s="1">
        <f>BILANCA!E176</f>
        <v>130269.31</v>
      </c>
      <c r="E1153" s="1">
        <v>0</v>
      </c>
      <c r="F1153" s="1">
        <v>0</v>
      </c>
      <c r="G1153" s="2">
        <f t="shared" si="22"/>
        <v>63612.116399999999</v>
      </c>
      <c r="H1153" s="2">
        <f t="shared" si="23"/>
        <v>0.61000000001513399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113650.30000000002</v>
      </c>
      <c r="D1154" s="1">
        <f>BILANCA!E177</f>
        <v>130269.31</v>
      </c>
      <c r="E1154" s="1">
        <v>0</v>
      </c>
      <c r="F1154" s="1">
        <v>0</v>
      </c>
      <c r="G1154" s="2">
        <f t="shared" si="22"/>
        <v>63986.305320000014</v>
      </c>
      <c r="H1154" s="2">
        <f t="shared" si="23"/>
        <v>0.61000000001513399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99575.32</v>
      </c>
      <c r="D1155" s="1">
        <f>BILANCA!E178</f>
        <v>115188.64</v>
      </c>
      <c r="E1155" s="1">
        <v>0</v>
      </c>
      <c r="F1155" s="1">
        <v>0</v>
      </c>
      <c r="G1155" s="2">
        <f t="shared" si="22"/>
        <v>56751.847199999997</v>
      </c>
      <c r="H1155" s="2">
        <f t="shared" si="23"/>
        <v>0.680000000007567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9232.5400000000009</v>
      </c>
      <c r="D1156" s="1">
        <f>BILANCA!E179</f>
        <v>10045.39</v>
      </c>
      <c r="E1156" s="1">
        <v>0</v>
      </c>
      <c r="F1156" s="1">
        <v>0</v>
      </c>
      <c r="G1156" s="2">
        <f t="shared" si="22"/>
        <v>5072.9343599999993</v>
      </c>
      <c r="H1156" s="2">
        <f t="shared" si="23"/>
        <v>0.84999999999854481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4842.4399999999996</v>
      </c>
      <c r="D1165" s="1">
        <f>BILANCA!E188</f>
        <v>5035.28</v>
      </c>
      <c r="E1165" s="1">
        <v>0</v>
      </c>
      <c r="F1165" s="1">
        <v>0</v>
      </c>
      <c r="G1165" s="2">
        <f t="shared" si="22"/>
        <v>2714.1659999999997</v>
      </c>
      <c r="H1165" s="2">
        <f t="shared" si="23"/>
        <v>0.71999999999934516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114029.25</v>
      </c>
      <c r="D1214" s="1">
        <f>BILANCA!E237</f>
        <v>105626.53</v>
      </c>
      <c r="E1214" s="1">
        <v>0</v>
      </c>
      <c r="F1214" s="1">
        <v>0</v>
      </c>
      <c r="G1214" s="2">
        <f t="shared" si="22"/>
        <v>75140.213610000006</v>
      </c>
      <c r="H1214" s="2">
        <f t="shared" si="23"/>
        <v>0.72000000000116415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96416.1</v>
      </c>
      <c r="D1215" s="1">
        <f>BILANCA!E238</f>
        <v>83428.22</v>
      </c>
      <c r="E1215" s="1">
        <v>0</v>
      </c>
      <c r="F1215" s="1">
        <v>0</v>
      </c>
      <c r="G1215" s="2">
        <f t="shared" si="22"/>
        <v>61079.22928</v>
      </c>
      <c r="H1215" s="2">
        <f t="shared" si="23"/>
        <v>0.32000000000698492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96416.1</v>
      </c>
      <c r="D1216" s="1">
        <f>BILANCA!E239</f>
        <v>83428.22</v>
      </c>
      <c r="E1216" s="1">
        <v>0</v>
      </c>
      <c r="F1216" s="1">
        <v>0</v>
      </c>
      <c r="G1216" s="2">
        <f t="shared" si="22"/>
        <v>61342.501820000005</v>
      </c>
      <c r="H1216" s="2">
        <f t="shared" si="23"/>
        <v>0.32000000000698492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96416.1</v>
      </c>
      <c r="D1217" s="1">
        <f>BILANCA!E240</f>
        <v>83428.22</v>
      </c>
      <c r="E1217" s="1">
        <v>0</v>
      </c>
      <c r="F1217" s="1">
        <v>0</v>
      </c>
      <c r="G1217" s="2">
        <f t="shared" si="22"/>
        <v>61605.774360000003</v>
      </c>
      <c r="H1217" s="2">
        <f t="shared" si="23"/>
        <v>0.32000000000698492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17613.149999999998</v>
      </c>
      <c r="D1222" s="1">
        <f>BILANCA!E245</f>
        <v>22198.309999999998</v>
      </c>
      <c r="E1222" s="1">
        <v>0</v>
      </c>
      <c r="F1222" s="1">
        <v>0</v>
      </c>
      <c r="G1222" s="2">
        <f t="shared" si="22"/>
        <v>14820.335029999998</v>
      </c>
      <c r="H1222" s="2">
        <f t="shared" si="23"/>
        <v>0.45999999999548891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22652.28</v>
      </c>
      <c r="D1223" s="1">
        <f>BILANCA!E246</f>
        <v>24017.94</v>
      </c>
      <c r="E1223" s="1">
        <v>0</v>
      </c>
      <c r="F1223" s="1">
        <v>0</v>
      </c>
      <c r="G1223" s="2">
        <f t="shared" si="22"/>
        <v>16965.1584</v>
      </c>
      <c r="H1223" s="2">
        <f t="shared" si="23"/>
        <v>0.34000000000014552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22652.28</v>
      </c>
      <c r="D1224" s="1">
        <f>BILANCA!E247</f>
        <v>24017.94</v>
      </c>
      <c r="E1224" s="1">
        <v>0</v>
      </c>
      <c r="F1224" s="1">
        <v>0</v>
      </c>
      <c r="G1224" s="2">
        <f t="shared" si="22"/>
        <v>17035.846559999998</v>
      </c>
      <c r="H1224" s="2">
        <f t="shared" si="23"/>
        <v>0.34000000000014552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5039.13</v>
      </c>
      <c r="D1227" s="1">
        <f>BILANCA!E250</f>
        <v>1819.63</v>
      </c>
      <c r="E1227" s="1">
        <v>0</v>
      </c>
      <c r="F1227" s="1">
        <v>0</v>
      </c>
      <c r="G1227" s="2">
        <f t="shared" si="22"/>
        <v>2117.5271600000001</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5039.13</v>
      </c>
      <c r="D1229" s="1">
        <f>BILANCA!E252</f>
        <v>1819.63</v>
      </c>
      <c r="E1229" s="1">
        <v>0</v>
      </c>
      <c r="F1229" s="1">
        <v>0</v>
      </c>
      <c r="G1229" s="2">
        <f t="shared" si="22"/>
        <v>2134.8839400000002</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31287.58</v>
      </c>
      <c r="D1236" s="1">
        <f>BILANCA!E259</f>
        <v>47294.080000000002</v>
      </c>
      <c r="E1236" s="1">
        <v>0</v>
      </c>
      <c r="F1236" s="1">
        <v>0</v>
      </c>
      <c r="G1236" s="2">
        <f t="shared" si="22"/>
        <v>31846.562220000003</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31287.58</v>
      </c>
      <c r="D1237" s="1">
        <f>BILANCA!E260</f>
        <v>47294.080000000002</v>
      </c>
      <c r="E1237" s="1">
        <v>0</v>
      </c>
      <c r="F1237" s="1">
        <v>0</v>
      </c>
      <c r="G1237" s="2">
        <f t="shared" si="22"/>
        <v>31972.437960000003</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27826.12</v>
      </c>
      <c r="D1241" s="1">
        <f>BILANCA!E265</f>
        <v>32263.7</v>
      </c>
      <c r="E1241" s="1">
        <v>0</v>
      </c>
      <c r="F1241" s="1">
        <v>0</v>
      </c>
      <c r="G1241" s="2">
        <f t="shared" si="22"/>
        <v>23827.208160000002</v>
      </c>
      <c r="H1241" s="2">
        <f t="shared" si="23"/>
        <v>0.41999999999825377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5236.12</v>
      </c>
      <c r="D1244" s="1">
        <f>BILANCA!E268</f>
        <v>4653.5600000000004</v>
      </c>
      <c r="E1244" s="1">
        <v>0</v>
      </c>
      <c r="F1244" s="1">
        <v>0</v>
      </c>
      <c r="G1244" s="2">
        <f t="shared" si="24"/>
        <v>3795.7856400000005</v>
      </c>
      <c r="H1244" s="2">
        <f t="shared" si="23"/>
        <v>0.55999999999949068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27826.12</v>
      </c>
      <c r="D1262" s="1">
        <f>BILANCA!E286</f>
        <v>32263.7</v>
      </c>
      <c r="E1262" s="1">
        <v>0</v>
      </c>
      <c r="F1262" s="1">
        <v>0</v>
      </c>
      <c r="G1262" s="2">
        <f t="shared" si="24"/>
        <v>25766.632080000003</v>
      </c>
      <c r="H1262" s="2">
        <f t="shared" si="23"/>
        <v>0.41999999999825377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113650.3</v>
      </c>
      <c r="D1264" s="1">
        <f>BILANCA!E288</f>
        <v>130269.31</v>
      </c>
      <c r="E1264" s="1">
        <v>0</v>
      </c>
      <c r="F1264" s="1">
        <v>0</v>
      </c>
      <c r="G1264" s="2">
        <f t="shared" si="24"/>
        <v>105147.08652000001</v>
      </c>
      <c r="H1264" s="2">
        <f t="shared" si="23"/>
        <v>0.61000000000058208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4842.4399999999996</v>
      </c>
      <c r="D1278" s="1">
        <f>BILANCA!E302</f>
        <v>5035.28</v>
      </c>
      <c r="E1278" s="1">
        <v>0</v>
      </c>
      <c r="F1278" s="1">
        <v>0</v>
      </c>
      <c r="G1278" s="2">
        <f t="shared" si="24"/>
        <v>4399.3349999999991</v>
      </c>
      <c r="H1278" s="2">
        <f t="shared" si="23"/>
        <v>0.71999999999934516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1322942.54</v>
      </c>
      <c r="D1408" s="1">
        <f>'RAS-funkcijski'!E114</f>
        <v>1511193.59</v>
      </c>
      <c r="E1408" s="1">
        <v>0</v>
      </c>
      <c r="F1408" s="1">
        <v>0</v>
      </c>
      <c r="G1408" s="2">
        <f t="shared" si="24"/>
        <v>477986.26919999998</v>
      </c>
      <c r="H1408" s="2">
        <f t="shared" si="27"/>
        <v>0.86999999987892807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1322942.54</v>
      </c>
      <c r="D1412" s="1">
        <f>'RAS-funkcijski'!E118</f>
        <v>1511193.59</v>
      </c>
      <c r="E1412" s="1">
        <v>0</v>
      </c>
      <c r="F1412" s="1">
        <v>0</v>
      </c>
      <c r="G1412" s="2">
        <f t="shared" si="24"/>
        <v>495367.58808000002</v>
      </c>
      <c r="H1412" s="2">
        <f t="shared" si="27"/>
        <v>0.86999999987892807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1322942.54</v>
      </c>
      <c r="D1414" s="1">
        <f>'RAS-funkcijski'!E120</f>
        <v>1511193.59</v>
      </c>
      <c r="E1414" s="1">
        <v>0</v>
      </c>
      <c r="F1414" s="1">
        <v>0</v>
      </c>
      <c r="G1414" s="2">
        <f t="shared" si="24"/>
        <v>504058.24752000003</v>
      </c>
      <c r="H1414" s="2">
        <f t="shared" si="27"/>
        <v>0.86999999987892807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1322942.54</v>
      </c>
      <c r="D1435" s="13">
        <f>'RAS-funkcijski'!E141</f>
        <v>1511193.59</v>
      </c>
      <c r="E1435" s="13">
        <v>0</v>
      </c>
      <c r="F1435" s="13">
        <v>0</v>
      </c>
      <c r="G1435" s="14">
        <f t="shared" si="24"/>
        <v>595310.17164000007</v>
      </c>
      <c r="H1435" s="14">
        <f t="shared" si="27"/>
        <v>0.86999999987892807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380.17</v>
      </c>
      <c r="D1436" s="6">
        <f>'P-VRIO'!E5</f>
        <v>263.89999999999998</v>
      </c>
      <c r="E1436" s="6">
        <v>0</v>
      </c>
      <c r="F1436" s="6">
        <v>0</v>
      </c>
      <c r="G1436" s="7">
        <f t="shared" si="24"/>
        <v>0.90796999999999994</v>
      </c>
      <c r="H1436" s="7">
        <f t="shared" si="27"/>
        <v>0.27000000000003865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263.89999999999998</v>
      </c>
      <c r="E1437" s="1">
        <v>0</v>
      </c>
      <c r="F1437" s="1">
        <v>0</v>
      </c>
      <c r="G1437" s="2">
        <f t="shared" si="24"/>
        <v>1.0555999999999999</v>
      </c>
      <c r="H1437" s="2">
        <f t="shared" si="27"/>
        <v>0.10000000000002274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263.89999999999998</v>
      </c>
      <c r="E1438" s="1">
        <v>0</v>
      </c>
      <c r="F1438" s="1">
        <v>0</v>
      </c>
      <c r="G1438" s="2">
        <f t="shared" si="24"/>
        <v>1.5833999999999999</v>
      </c>
      <c r="H1438" s="2">
        <f t="shared" si="27"/>
        <v>0.10000000000002274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263.89999999999998</v>
      </c>
      <c r="E1440" s="1">
        <v>0</v>
      </c>
      <c r="F1440" s="1">
        <v>0</v>
      </c>
      <c r="G1440" s="2">
        <f t="shared" si="24"/>
        <v>2.6389999999999998</v>
      </c>
      <c r="H1440" s="2">
        <f t="shared" si="27"/>
        <v>0.10000000000002274</v>
      </c>
      <c r="I1440" s="10">
        <f t="shared" si="28"/>
        <v>0.26390000000005998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380.17</v>
      </c>
      <c r="D1453" s="1">
        <f>'P-VRIO'!E22</f>
        <v>0</v>
      </c>
      <c r="E1453" s="1">
        <v>0</v>
      </c>
      <c r="F1453" s="1">
        <v>0</v>
      </c>
      <c r="G1453" s="2">
        <f t="shared" si="24"/>
        <v>6.8430599999999995</v>
      </c>
      <c r="H1453" s="2">
        <f t="shared" si="27"/>
        <v>0.17000000000001592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380.17</v>
      </c>
      <c r="D1454" s="1">
        <f>'P-VRIO'!E23</f>
        <v>0</v>
      </c>
      <c r="E1454" s="1">
        <v>0</v>
      </c>
      <c r="F1454" s="1">
        <v>0</v>
      </c>
      <c r="G1454" s="2">
        <f t="shared" si="24"/>
        <v>7.22323</v>
      </c>
      <c r="H1454" s="2">
        <f t="shared" si="27"/>
        <v>0.17000000000001592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380.17</v>
      </c>
      <c r="D1456" s="1">
        <f>'P-VRIO'!E25</f>
        <v>0</v>
      </c>
      <c r="E1456" s="1">
        <v>0</v>
      </c>
      <c r="F1456" s="1">
        <v>0</v>
      </c>
      <c r="G1456" s="2">
        <f t="shared" si="24"/>
        <v>7.9835700000000012</v>
      </c>
      <c r="H1456" s="2">
        <f t="shared" si="27"/>
        <v>0.17000000000001592</v>
      </c>
      <c r="I1456" s="10">
        <f t="shared" si="30"/>
        <v>1.3572069000001272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113650.3</v>
      </c>
      <c r="D1480" s="6"/>
      <c r="E1480" s="6">
        <v>0</v>
      </c>
      <c r="F1480" s="6">
        <v>0</v>
      </c>
      <c r="G1480" s="7">
        <f t="shared" ref="G1480:G1580" si="34">B1480/1000*C1480</f>
        <v>113.6503</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1543813.17</v>
      </c>
      <c r="D1481" s="1">
        <v>0</v>
      </c>
      <c r="E1481" s="1">
        <v>0</v>
      </c>
      <c r="F1481" s="1">
        <v>0</v>
      </c>
      <c r="G1481" s="2">
        <f t="shared" si="34"/>
        <v>3087.6263399999998</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2895.39</v>
      </c>
      <c r="D1482" s="1">
        <v>0</v>
      </c>
      <c r="E1482" s="1">
        <v>0</v>
      </c>
      <c r="F1482" s="1">
        <v>0</v>
      </c>
      <c r="G1482" s="2">
        <f t="shared" si="34"/>
        <v>8.6861700000000006</v>
      </c>
      <c r="H1482" s="2">
        <f t="shared" si="35"/>
        <v>0.38999999999987267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1536939.46</v>
      </c>
      <c r="D1483" s="1">
        <v>0</v>
      </c>
      <c r="E1483" s="1">
        <v>0</v>
      </c>
      <c r="F1483" s="1">
        <v>0</v>
      </c>
      <c r="G1483" s="2">
        <f t="shared" si="34"/>
        <v>6147.7578400000002</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1343972.57</v>
      </c>
      <c r="D1484" s="1">
        <v>0</v>
      </c>
      <c r="E1484" s="1">
        <v>0</v>
      </c>
      <c r="F1484" s="1">
        <v>0</v>
      </c>
      <c r="G1484" s="2">
        <f t="shared" si="34"/>
        <v>6719.8628500000004</v>
      </c>
      <c r="H1484" s="2">
        <f t="shared" si="35"/>
        <v>0.42999999993480742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179367.85</v>
      </c>
      <c r="D1485" s="1">
        <v>0</v>
      </c>
      <c r="E1485" s="1">
        <v>0</v>
      </c>
      <c r="F1485" s="1">
        <v>0</v>
      </c>
      <c r="G1485" s="2">
        <f t="shared" si="34"/>
        <v>1076.2071000000001</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1183.4000000000001</v>
      </c>
      <c r="D1486" s="1">
        <v>0</v>
      </c>
      <c r="E1486" s="1">
        <v>0</v>
      </c>
      <c r="F1486" s="1">
        <v>0</v>
      </c>
      <c r="G1486" s="2">
        <f t="shared" si="34"/>
        <v>8.2838000000000012</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12415.64</v>
      </c>
      <c r="D1491" s="1">
        <v>0</v>
      </c>
      <c r="E1491" s="1">
        <v>0</v>
      </c>
      <c r="F1491" s="1">
        <v>0</v>
      </c>
      <c r="G1491" s="2">
        <f t="shared" si="34"/>
        <v>148.98767999999998</v>
      </c>
      <c r="H1491" s="2">
        <f t="shared" si="35"/>
        <v>0.36000000000058208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3978.32</v>
      </c>
      <c r="D1492" s="1">
        <v>0</v>
      </c>
      <c r="E1492" s="1">
        <v>0</v>
      </c>
      <c r="F1492" s="1">
        <v>0</v>
      </c>
      <c r="G1492" s="2">
        <f t="shared" si="34"/>
        <v>51.718159999999997</v>
      </c>
      <c r="H1492" s="2">
        <f t="shared" si="35"/>
        <v>0.32000000000016371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1527194.16</v>
      </c>
      <c r="D1499" s="1">
        <v>0</v>
      </c>
      <c r="E1499" s="1">
        <v>0</v>
      </c>
      <c r="F1499" s="1">
        <v>0</v>
      </c>
      <c r="G1499" s="2">
        <f t="shared" si="34"/>
        <v>30543.8832</v>
      </c>
      <c r="H1499" s="2">
        <f t="shared" si="35"/>
        <v>0.15999999991618097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2702.55</v>
      </c>
      <c r="D1500" s="1">
        <v>0</v>
      </c>
      <c r="E1500" s="1">
        <v>0</v>
      </c>
      <c r="F1500" s="1">
        <v>0</v>
      </c>
      <c r="G1500" s="2">
        <f t="shared" si="34"/>
        <v>56.753550000000004</v>
      </c>
      <c r="H1500" s="2">
        <f t="shared" si="35"/>
        <v>0.4499999999998181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1520513.2899999998</v>
      </c>
      <c r="D1501" s="1">
        <v>0</v>
      </c>
      <c r="E1501" s="1">
        <v>0</v>
      </c>
      <c r="F1501" s="1">
        <v>0</v>
      </c>
      <c r="G1501" s="2">
        <f t="shared" si="34"/>
        <v>33451.292379999992</v>
      </c>
      <c r="H1501" s="2">
        <f t="shared" si="35"/>
        <v>0.28999999980442226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1328359.25</v>
      </c>
      <c r="D1502" s="1">
        <v>0</v>
      </c>
      <c r="E1502" s="1">
        <v>0</v>
      </c>
      <c r="F1502" s="1">
        <v>0</v>
      </c>
      <c r="G1502" s="2">
        <f t="shared" si="34"/>
        <v>30552.262749999998</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178555</v>
      </c>
      <c r="D1503" s="1">
        <v>0</v>
      </c>
      <c r="E1503" s="1">
        <v>0</v>
      </c>
      <c r="F1503" s="1">
        <v>0</v>
      </c>
      <c r="G1503" s="2">
        <f t="shared" si="34"/>
        <v>4285.32</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1183.4000000000001</v>
      </c>
      <c r="D1504" s="1">
        <v>0</v>
      </c>
      <c r="E1504" s="1">
        <v>0</v>
      </c>
      <c r="F1504" s="1">
        <v>0</v>
      </c>
      <c r="G1504" s="2">
        <f t="shared" si="34"/>
        <v>29.585000000000004</v>
      </c>
      <c r="H1504" s="2">
        <f t="shared" si="35"/>
        <v>0.40000000000009095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12415.64</v>
      </c>
      <c r="D1509" s="1">
        <v>0</v>
      </c>
      <c r="E1509" s="1">
        <v>0</v>
      </c>
      <c r="F1509" s="1">
        <v>0</v>
      </c>
      <c r="G1509" s="2">
        <f t="shared" si="34"/>
        <v>372.46919999999994</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3978.32</v>
      </c>
      <c r="D1510" s="1">
        <v>0</v>
      </c>
      <c r="E1510" s="1">
        <v>0</v>
      </c>
      <c r="F1510" s="1">
        <v>0</v>
      </c>
      <c r="G1510" s="2">
        <f t="shared" si="34"/>
        <v>123.32792000000001</v>
      </c>
      <c r="H1510" s="2">
        <f t="shared" si="35"/>
        <v>0.32000000000016371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130269.31000000006</v>
      </c>
      <c r="D1517" s="1">
        <v>0</v>
      </c>
      <c r="E1517" s="1">
        <v>0</v>
      </c>
      <c r="F1517" s="1">
        <v>0</v>
      </c>
      <c r="G1517" s="2">
        <f t="shared" si="34"/>
        <v>4950.2337800000023</v>
      </c>
      <c r="H1517" s="2">
        <f t="shared" si="35"/>
        <v>0.31000000005587935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130269.31</v>
      </c>
      <c r="D1576" s="1">
        <v>0</v>
      </c>
      <c r="E1576" s="1">
        <v>0</v>
      </c>
      <c r="F1576" s="1">
        <v>0</v>
      </c>
      <c r="G1576" s="2">
        <f t="shared" si="34"/>
        <v>12636.12307</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5035.28</v>
      </c>
      <c r="D1577" s="1">
        <v>0</v>
      </c>
      <c r="E1577" s="1">
        <v>0</v>
      </c>
      <c r="F1577" s="1">
        <v>0</v>
      </c>
      <c r="G1577" s="2">
        <f t="shared" si="34"/>
        <v>493.45744000000002</v>
      </c>
      <c r="H1577" s="2">
        <f t="shared" si="35"/>
        <v>0.27999999999974534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125234.03</v>
      </c>
      <c r="D1578" s="1">
        <v>0</v>
      </c>
      <c r="E1578" s="1">
        <v>0</v>
      </c>
      <c r="F1578" s="1">
        <v>0</v>
      </c>
      <c r="G1578" s="2">
        <f t="shared" si="34"/>
        <v>12398.168970000001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17933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1330549.9099999999</v>
      </c>
      <c r="I16" s="170">
        <f>'PR-RAS'!E6</f>
        <v>1516068.9000000001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1315181.07</v>
      </c>
      <c r="I17" s="170">
        <f>'PR-RAS'!E151</f>
        <v>1506736.3699999999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17613.149999999878</v>
      </c>
      <c r="I18" s="170">
        <f>'PR-RAS'!E645</f>
        <v>22198.310000000289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96416.099999999991</v>
      </c>
      <c r="I20" s="173">
        <f>BILANCA!E7</f>
        <v>83428.219999999943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131263.45000000001</v>
      </c>
      <c r="I21" s="175">
        <f>BILANCA!E68</f>
        <v>152467.62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113650.30000000002</v>
      </c>
      <c r="I22" s="175">
        <f>BILANCA!E176</f>
        <v>130269.31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114029.25</v>
      </c>
      <c r="I23" s="177">
        <f>BILANCA!E237</f>
        <v>105626.53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1322942.54</v>
      </c>
      <c r="I27" s="175">
        <f>'RAS-funkcijski'!E114</f>
        <v>1511193.59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1322942.54</v>
      </c>
      <c r="I28" s="179">
        <f>'RAS-funkcijski'!E141</f>
        <v>1511193.59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380.17</v>
      </c>
      <c r="I29" s="173">
        <f>'P-VRIO'!E5</f>
        <v>263.89999999999998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380.17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113650.3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130269.31000000006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130269.31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20" zoomScaleNormal="100" workbookViewId="0">
      <selection activeCell="C645" sqref="C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1330549.9099999999</v>
      </c>
      <c r="E6" s="51">
        <f>E7+E44+E50+E82+E106+E124+E133+E139</f>
        <v>1516068.9000000001</v>
      </c>
      <c r="F6" s="52">
        <f t="shared" ref="F6:F131" si="0">IF(D6&lt;&gt;0,IF(E6/D6&gt;=100,"&gt;&gt;100",E6/D6*100),"-")</f>
        <v>113.94303126892851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1208138.8</v>
      </c>
      <c r="E50" s="51">
        <f>E51+E54+E59+E62+E65+E68+E71+E74+E77</f>
        <v>1379736.12</v>
      </c>
      <c r="F50" s="52">
        <f t="shared" si="0"/>
        <v>114.20344417379857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1207489.25</v>
      </c>
      <c r="E68" s="51">
        <f t="shared" si="15"/>
        <v>1335876.1200000001</v>
      </c>
      <c r="F68" s="52">
        <f t="shared" si="0"/>
        <v>110.63254766036221</v>
      </c>
    </row>
    <row r="69" spans="1:6" ht="12.75" customHeight="1" x14ac:dyDescent="0.2">
      <c r="A69" s="53" t="s">
        <v>184</v>
      </c>
      <c r="B69" s="85" t="s">
        <v>185</v>
      </c>
      <c r="C69" s="50" t="s">
        <v>184</v>
      </c>
      <c r="D69" s="242">
        <v>1206825.6399999999</v>
      </c>
      <c r="E69" s="242">
        <v>1335278.1200000001</v>
      </c>
      <c r="F69" s="52">
        <f t="shared" si="0"/>
        <v>110.64383086855862</v>
      </c>
    </row>
    <row r="70" spans="1:6" ht="24" x14ac:dyDescent="0.2">
      <c r="A70" s="53" t="s">
        <v>186</v>
      </c>
      <c r="B70" s="85" t="s">
        <v>187</v>
      </c>
      <c r="C70" s="50" t="s">
        <v>186</v>
      </c>
      <c r="D70" s="242">
        <v>663.61</v>
      </c>
      <c r="E70" s="242">
        <v>598</v>
      </c>
      <c r="F70" s="52">
        <f t="shared" si="0"/>
        <v>90.113168879311644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649.54999999999995</v>
      </c>
      <c r="E74" s="51">
        <f t="shared" si="17"/>
        <v>43860</v>
      </c>
      <c r="F74" s="52">
        <f t="shared" si="0"/>
        <v>6752.3670233238408</v>
      </c>
    </row>
    <row r="75" spans="1:6" ht="12.75" customHeight="1" x14ac:dyDescent="0.2">
      <c r="A75" s="53" t="s">
        <v>196</v>
      </c>
      <c r="B75" s="85" t="s">
        <v>197</v>
      </c>
      <c r="C75" s="50" t="s">
        <v>196</v>
      </c>
      <c r="D75" s="242">
        <v>649.54999999999995</v>
      </c>
      <c r="E75" s="242">
        <v>43860</v>
      </c>
      <c r="F75" s="52">
        <f t="shared" si="0"/>
        <v>6752.3670233238408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277.76</v>
      </c>
      <c r="E106" s="51">
        <f t="shared" si="23"/>
        <v>376.49</v>
      </c>
      <c r="F106" s="52">
        <f t="shared" si="0"/>
        <v>135.54507488479263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277.76</v>
      </c>
      <c r="E112" s="51">
        <f t="shared" si="25"/>
        <v>376.49</v>
      </c>
      <c r="F112" s="52">
        <f t="shared" si="0"/>
        <v>135.54507488479263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277.76</v>
      </c>
      <c r="E117" s="242">
        <v>376.49</v>
      </c>
      <c r="F117" s="52">
        <f t="shared" si="0"/>
        <v>135.54507488479263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2468.64</v>
      </c>
      <c r="E124" s="51">
        <f t="shared" si="27"/>
        <v>8941.27</v>
      </c>
      <c r="F124" s="52">
        <f t="shared" si="0"/>
        <v>362.19416358804853</v>
      </c>
    </row>
    <row r="125" spans="1:6" ht="12.75" customHeight="1" x14ac:dyDescent="0.2">
      <c r="A125" s="53">
        <v>661</v>
      </c>
      <c r="B125" s="86" t="s">
        <v>296</v>
      </c>
      <c r="C125" s="50" t="s">
        <v>297</v>
      </c>
      <c r="D125" s="51">
        <f t="shared" ref="D125:E125" si="28">SUM(D126:D127)</f>
        <v>663.61</v>
      </c>
      <c r="E125" s="51">
        <f t="shared" si="28"/>
        <v>663.6</v>
      </c>
      <c r="F125" s="52">
        <f t="shared" si="0"/>
        <v>99.998493090821412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663.61</v>
      </c>
      <c r="E127" s="242">
        <v>663.6</v>
      </c>
      <c r="F127" s="52">
        <f t="shared" si="0"/>
        <v>99.998493090821412</v>
      </c>
    </row>
    <row r="128" spans="1:6" ht="24" x14ac:dyDescent="0.2">
      <c r="A128" s="53">
        <v>663</v>
      </c>
      <c r="B128" s="231" t="s">
        <v>302</v>
      </c>
      <c r="C128" s="50" t="s">
        <v>303</v>
      </c>
      <c r="D128" s="51">
        <f t="shared" ref="D128:E128" si="29">SUM(D129:D132)</f>
        <v>1805.03</v>
      </c>
      <c r="E128" s="51">
        <f t="shared" si="29"/>
        <v>8277.67</v>
      </c>
      <c r="F128" s="52">
        <f t="shared" si="0"/>
        <v>458.58905392154145</v>
      </c>
    </row>
    <row r="129" spans="1:6" ht="12.75" customHeight="1" x14ac:dyDescent="0.2">
      <c r="A129" s="53">
        <v>6631</v>
      </c>
      <c r="B129" s="86" t="s">
        <v>304</v>
      </c>
      <c r="C129" s="50" t="s">
        <v>305</v>
      </c>
      <c r="D129" s="242">
        <v>1805.03</v>
      </c>
      <c r="E129" s="242">
        <v>7798.77</v>
      </c>
      <c r="F129" s="52">
        <f t="shared" si="0"/>
        <v>432.05763893120894</v>
      </c>
    </row>
    <row r="130" spans="1:6" ht="12.75" customHeight="1" x14ac:dyDescent="0.2">
      <c r="A130" s="53">
        <v>6632</v>
      </c>
      <c r="B130" s="232" t="s">
        <v>306</v>
      </c>
      <c r="C130" s="50" t="s">
        <v>307</v>
      </c>
      <c r="D130" s="242">
        <v>0</v>
      </c>
      <c r="E130" s="242">
        <v>478.9</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119664.71</v>
      </c>
      <c r="E133" s="51">
        <f t="shared" si="30"/>
        <v>127015.02</v>
      </c>
      <c r="F133" s="52">
        <f t="shared" ref="F133:F223" si="31">IF(D133&lt;&gt;0,IF(E133/D133&gt;=100,"&gt;&gt;100",E133/D133*100),"-")</f>
        <v>106.14242076882985</v>
      </c>
    </row>
    <row r="134" spans="1:6" ht="24" x14ac:dyDescent="0.2">
      <c r="A134" s="53">
        <v>671</v>
      </c>
      <c r="B134" s="232" t="s">
        <v>314</v>
      </c>
      <c r="C134" s="50" t="s">
        <v>315</v>
      </c>
      <c r="D134" s="51">
        <f t="shared" ref="D134:E134" si="32">SUM(D135:D137)</f>
        <v>119664.71</v>
      </c>
      <c r="E134" s="51">
        <f t="shared" si="32"/>
        <v>127015.02</v>
      </c>
      <c r="F134" s="52">
        <f t="shared" si="31"/>
        <v>106.14242076882985</v>
      </c>
    </row>
    <row r="135" spans="1:6" ht="12.75" customHeight="1" x14ac:dyDescent="0.2">
      <c r="A135" s="53">
        <v>6711</v>
      </c>
      <c r="B135" s="85" t="s">
        <v>316</v>
      </c>
      <c r="C135" s="50" t="s">
        <v>317</v>
      </c>
      <c r="D135" s="242">
        <v>114150.74</v>
      </c>
      <c r="E135" s="242">
        <v>125454.33</v>
      </c>
      <c r="F135" s="52">
        <f t="shared" si="31"/>
        <v>109.90233615655929</v>
      </c>
    </row>
    <row r="136" spans="1:6" ht="24" x14ac:dyDescent="0.2">
      <c r="A136" s="53">
        <v>6712</v>
      </c>
      <c r="B136" s="232" t="s">
        <v>318</v>
      </c>
      <c r="C136" s="50" t="s">
        <v>319</v>
      </c>
      <c r="D136" s="242">
        <v>5513.97</v>
      </c>
      <c r="E136" s="242">
        <v>1560.69</v>
      </c>
      <c r="F136" s="52">
        <f t="shared" si="31"/>
        <v>28.304288924314058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1315181.07</v>
      </c>
      <c r="E151" s="51">
        <f t="shared" si="35"/>
        <v>1506736.3699999999</v>
      </c>
      <c r="F151" s="52">
        <f t="shared" si="31"/>
        <v>114.56493743481266</v>
      </c>
    </row>
    <row r="152" spans="1:6" ht="12.75" customHeight="1" x14ac:dyDescent="0.2">
      <c r="A152" s="53">
        <v>31</v>
      </c>
      <c r="B152" s="85" t="s">
        <v>349</v>
      </c>
      <c r="C152" s="50" t="s">
        <v>35</v>
      </c>
      <c r="D152" s="51">
        <f t="shared" ref="D152:E152" si="36">D153+D158+D159</f>
        <v>1171125.1300000001</v>
      </c>
      <c r="E152" s="51">
        <f t="shared" si="36"/>
        <v>1324700.44</v>
      </c>
      <c r="F152" s="52">
        <f t="shared" si="31"/>
        <v>113.11348429522641</v>
      </c>
    </row>
    <row r="153" spans="1:6" ht="12.75" customHeight="1" x14ac:dyDescent="0.2">
      <c r="A153" s="53">
        <v>311</v>
      </c>
      <c r="B153" s="85" t="s">
        <v>350</v>
      </c>
      <c r="C153" s="50" t="s">
        <v>351</v>
      </c>
      <c r="D153" s="51">
        <f t="shared" ref="D153:E153" si="37">SUM(D154:D157)</f>
        <v>969192.16</v>
      </c>
      <c r="E153" s="51">
        <f t="shared" si="37"/>
        <v>1099258.32</v>
      </c>
      <c r="F153" s="52">
        <f t="shared" si="31"/>
        <v>113.42005903143088</v>
      </c>
    </row>
    <row r="154" spans="1:6" ht="12.75" customHeight="1" x14ac:dyDescent="0.2">
      <c r="A154" s="53">
        <v>3111</v>
      </c>
      <c r="B154" s="85" t="s">
        <v>352</v>
      </c>
      <c r="C154" s="50" t="s">
        <v>353</v>
      </c>
      <c r="D154" s="242">
        <v>969192.16</v>
      </c>
      <c r="E154" s="242">
        <v>1099258.32</v>
      </c>
      <c r="F154" s="52">
        <f t="shared" si="31"/>
        <v>113.42005903143088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43808.62</v>
      </c>
      <c r="E158" s="242">
        <v>45647.91</v>
      </c>
      <c r="F158" s="52">
        <f t="shared" si="31"/>
        <v>104.19846596400436</v>
      </c>
    </row>
    <row r="159" spans="1:6" ht="12.75" customHeight="1" x14ac:dyDescent="0.2">
      <c r="A159" s="53">
        <v>313</v>
      </c>
      <c r="B159" s="85" t="s">
        <v>362</v>
      </c>
      <c r="C159" s="50" t="s">
        <v>363</v>
      </c>
      <c r="D159" s="51">
        <f t="shared" ref="D159:E159" si="38">SUM(D160:D162)</f>
        <v>158124.35</v>
      </c>
      <c r="E159" s="51">
        <f t="shared" si="38"/>
        <v>179794.21</v>
      </c>
      <c r="F159" s="52">
        <f t="shared" si="31"/>
        <v>113.70431562248318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157683.22</v>
      </c>
      <c r="E161" s="242">
        <v>179746.22</v>
      </c>
      <c r="F161" s="52">
        <f t="shared" si="31"/>
        <v>113.99197707910835</v>
      </c>
    </row>
    <row r="162" spans="1:6" ht="12.75" customHeight="1" x14ac:dyDescent="0.2">
      <c r="A162" s="53">
        <v>3133</v>
      </c>
      <c r="B162" s="85" t="s">
        <v>367</v>
      </c>
      <c r="C162" s="50" t="s">
        <v>368</v>
      </c>
      <c r="D162" s="242">
        <v>441.13</v>
      </c>
      <c r="E162" s="242">
        <v>47.99</v>
      </c>
      <c r="F162" s="52">
        <f t="shared" si="31"/>
        <v>10.878879241946819</v>
      </c>
    </row>
    <row r="163" spans="1:6" ht="12.75" customHeight="1" x14ac:dyDescent="0.2">
      <c r="A163" s="53">
        <v>32</v>
      </c>
      <c r="B163" s="85" t="s">
        <v>369</v>
      </c>
      <c r="C163" s="50" t="s">
        <v>370</v>
      </c>
      <c r="D163" s="51">
        <f t="shared" ref="D163:E163" si="39">D164+D169+D177+D187+D188</f>
        <v>133357.42000000001</v>
      </c>
      <c r="E163" s="51">
        <f t="shared" si="39"/>
        <v>179276.71000000002</v>
      </c>
      <c r="F163" s="52">
        <f t="shared" si="31"/>
        <v>134.43324713390524</v>
      </c>
    </row>
    <row r="164" spans="1:6" ht="12.75" customHeight="1" x14ac:dyDescent="0.2">
      <c r="A164" s="53">
        <v>321</v>
      </c>
      <c r="B164" s="85" t="s">
        <v>371</v>
      </c>
      <c r="C164" s="50" t="s">
        <v>372</v>
      </c>
      <c r="D164" s="51">
        <f t="shared" ref="D164:E164" si="40">SUM(D165:D168)</f>
        <v>36611.409999999996</v>
      </c>
      <c r="E164" s="51">
        <f t="shared" si="40"/>
        <v>73767.77</v>
      </c>
      <c r="F164" s="52">
        <f t="shared" si="31"/>
        <v>201.48847039761654</v>
      </c>
    </row>
    <row r="165" spans="1:6" ht="12.75" customHeight="1" x14ac:dyDescent="0.2">
      <c r="A165" s="53">
        <v>3211</v>
      </c>
      <c r="B165" s="85" t="s">
        <v>373</v>
      </c>
      <c r="C165" s="50" t="s">
        <v>374</v>
      </c>
      <c r="D165" s="242">
        <v>7457.09</v>
      </c>
      <c r="E165" s="242">
        <v>15964.7</v>
      </c>
      <c r="F165" s="52">
        <f t="shared" si="31"/>
        <v>214.0875328043513</v>
      </c>
    </row>
    <row r="166" spans="1:6" ht="12.75" customHeight="1" x14ac:dyDescent="0.2">
      <c r="A166" s="53">
        <v>3212</v>
      </c>
      <c r="B166" s="85" t="s">
        <v>375</v>
      </c>
      <c r="C166" s="50" t="s">
        <v>376</v>
      </c>
      <c r="D166" s="242">
        <v>27871.78</v>
      </c>
      <c r="E166" s="242">
        <v>31010.47</v>
      </c>
      <c r="F166" s="52">
        <f t="shared" si="31"/>
        <v>111.26117528195185</v>
      </c>
    </row>
    <row r="167" spans="1:6" ht="12.75" customHeight="1" x14ac:dyDescent="0.2">
      <c r="A167" s="53">
        <v>3213</v>
      </c>
      <c r="B167" s="85" t="s">
        <v>377</v>
      </c>
      <c r="C167" s="50" t="s">
        <v>378</v>
      </c>
      <c r="D167" s="242">
        <v>1090.22</v>
      </c>
      <c r="E167" s="242">
        <v>26679</v>
      </c>
      <c r="F167" s="52">
        <f t="shared" si="31"/>
        <v>2447.1207646163157</v>
      </c>
    </row>
    <row r="168" spans="1:6" ht="12.75" customHeight="1" x14ac:dyDescent="0.2">
      <c r="A168" s="53">
        <v>3214</v>
      </c>
      <c r="B168" s="85" t="s">
        <v>379</v>
      </c>
      <c r="C168" s="50" t="s">
        <v>380</v>
      </c>
      <c r="D168" s="242">
        <v>192.32</v>
      </c>
      <c r="E168" s="242">
        <v>113.6</v>
      </c>
      <c r="F168" s="52">
        <f t="shared" si="31"/>
        <v>59.068219633943428</v>
      </c>
    </row>
    <row r="169" spans="1:6" ht="12.75" customHeight="1" x14ac:dyDescent="0.2">
      <c r="A169" s="53">
        <v>322</v>
      </c>
      <c r="B169" s="85" t="s">
        <v>381</v>
      </c>
      <c r="C169" s="50" t="s">
        <v>382</v>
      </c>
      <c r="D169" s="51">
        <f t="shared" ref="D169:E169" si="41">SUM(D170:D176)</f>
        <v>48462.400000000001</v>
      </c>
      <c r="E169" s="51">
        <f t="shared" si="41"/>
        <v>48440.93</v>
      </c>
      <c r="F169" s="52">
        <f t="shared" si="31"/>
        <v>99.955697612994811</v>
      </c>
    </row>
    <row r="170" spans="1:6" ht="12.75" customHeight="1" x14ac:dyDescent="0.2">
      <c r="A170" s="53">
        <v>3221</v>
      </c>
      <c r="B170" s="85" t="s">
        <v>383</v>
      </c>
      <c r="C170" s="50" t="s">
        <v>384</v>
      </c>
      <c r="D170" s="242">
        <v>11387.24</v>
      </c>
      <c r="E170" s="242">
        <v>11016.87</v>
      </c>
      <c r="F170" s="52">
        <f t="shared" si="31"/>
        <v>96.747499833146591</v>
      </c>
    </row>
    <row r="171" spans="1:6" ht="12.75" customHeight="1" x14ac:dyDescent="0.2">
      <c r="A171" s="53">
        <v>3222</v>
      </c>
      <c r="B171" s="85" t="s">
        <v>385</v>
      </c>
      <c r="C171" s="50" t="s">
        <v>386</v>
      </c>
      <c r="D171" s="242">
        <v>5355.08</v>
      </c>
      <c r="E171" s="242">
        <v>4671.8900000000003</v>
      </c>
      <c r="F171" s="52">
        <f t="shared" si="31"/>
        <v>87.242207399329246</v>
      </c>
    </row>
    <row r="172" spans="1:6" ht="12.75" customHeight="1" x14ac:dyDescent="0.2">
      <c r="A172" s="53">
        <v>3223</v>
      </c>
      <c r="B172" s="85" t="s">
        <v>387</v>
      </c>
      <c r="C172" s="50" t="s">
        <v>388</v>
      </c>
      <c r="D172" s="242">
        <v>27552.98</v>
      </c>
      <c r="E172" s="242">
        <v>28655.39</v>
      </c>
      <c r="F172" s="52">
        <f t="shared" si="31"/>
        <v>104.00105542122849</v>
      </c>
    </row>
    <row r="173" spans="1:6" ht="12.75" customHeight="1" x14ac:dyDescent="0.2">
      <c r="A173" s="53">
        <v>3224</v>
      </c>
      <c r="B173" s="85" t="s">
        <v>389</v>
      </c>
      <c r="C173" s="50" t="s">
        <v>390</v>
      </c>
      <c r="D173" s="242">
        <v>2870.93</v>
      </c>
      <c r="E173" s="242">
        <v>2426.62</v>
      </c>
      <c r="F173" s="52">
        <f t="shared" si="31"/>
        <v>84.523830257094389</v>
      </c>
    </row>
    <row r="174" spans="1:6" ht="12.75" customHeight="1" x14ac:dyDescent="0.2">
      <c r="A174" s="53">
        <v>3225</v>
      </c>
      <c r="B174" s="85" t="s">
        <v>391</v>
      </c>
      <c r="C174" s="50" t="s">
        <v>392</v>
      </c>
      <c r="D174" s="242">
        <v>1176.72</v>
      </c>
      <c r="E174" s="242">
        <v>1569.88</v>
      </c>
      <c r="F174" s="52">
        <f t="shared" si="31"/>
        <v>133.41151675844722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119.45</v>
      </c>
      <c r="E176" s="242">
        <v>100.28</v>
      </c>
      <c r="F176" s="52">
        <f t="shared" si="31"/>
        <v>83.9514441188782</v>
      </c>
    </row>
    <row r="177" spans="1:6" ht="12.75" customHeight="1" x14ac:dyDescent="0.2">
      <c r="A177" s="53">
        <v>323</v>
      </c>
      <c r="B177" s="85" t="s">
        <v>397</v>
      </c>
      <c r="C177" s="50" t="s">
        <v>398</v>
      </c>
      <c r="D177" s="51">
        <f t="shared" ref="D177:E177" si="42">SUM(D178:D186)</f>
        <v>31635.38</v>
      </c>
      <c r="E177" s="51">
        <f t="shared" si="42"/>
        <v>40550.32</v>
      </c>
      <c r="F177" s="52">
        <f t="shared" si="31"/>
        <v>128.18028422607853</v>
      </c>
    </row>
    <row r="178" spans="1:6" ht="12.75" customHeight="1" x14ac:dyDescent="0.2">
      <c r="A178" s="53">
        <v>3231</v>
      </c>
      <c r="B178" s="85" t="s">
        <v>399</v>
      </c>
      <c r="C178" s="50" t="s">
        <v>400</v>
      </c>
      <c r="D178" s="242">
        <v>614.13</v>
      </c>
      <c r="E178" s="242">
        <v>1443.99</v>
      </c>
      <c r="F178" s="52">
        <f t="shared" si="31"/>
        <v>235.12774168335696</v>
      </c>
    </row>
    <row r="179" spans="1:6" ht="12.75" customHeight="1" x14ac:dyDescent="0.2">
      <c r="A179" s="53">
        <v>3232</v>
      </c>
      <c r="B179" s="85" t="s">
        <v>401</v>
      </c>
      <c r="C179" s="50" t="s">
        <v>402</v>
      </c>
      <c r="D179" s="242">
        <v>5309.25</v>
      </c>
      <c r="E179" s="242">
        <v>6485.76</v>
      </c>
      <c r="F179" s="52">
        <f t="shared" si="31"/>
        <v>122.15962706596977</v>
      </c>
    </row>
    <row r="180" spans="1:6" ht="12.75" customHeight="1" x14ac:dyDescent="0.2">
      <c r="A180" s="53">
        <v>3233</v>
      </c>
      <c r="B180" s="85" t="s">
        <v>403</v>
      </c>
      <c r="C180" s="50" t="s">
        <v>404</v>
      </c>
      <c r="D180" s="242">
        <v>0</v>
      </c>
      <c r="E180" s="242">
        <v>641.38</v>
      </c>
      <c r="F180" s="52" t="str">
        <f t="shared" si="31"/>
        <v>-</v>
      </c>
    </row>
    <row r="181" spans="1:6" ht="12.75" customHeight="1" x14ac:dyDescent="0.2">
      <c r="A181" s="53">
        <v>3234</v>
      </c>
      <c r="B181" s="85" t="s">
        <v>405</v>
      </c>
      <c r="C181" s="50" t="s">
        <v>406</v>
      </c>
      <c r="D181" s="242">
        <v>6890.9</v>
      </c>
      <c r="E181" s="242">
        <v>6774.01</v>
      </c>
      <c r="F181" s="52">
        <f t="shared" si="31"/>
        <v>98.303704886154208</v>
      </c>
    </row>
    <row r="182" spans="1:6" ht="12.75" customHeight="1" x14ac:dyDescent="0.2">
      <c r="A182" s="53">
        <v>3235</v>
      </c>
      <c r="B182" s="85" t="s">
        <v>407</v>
      </c>
      <c r="C182" s="50" t="s">
        <v>408</v>
      </c>
      <c r="D182" s="242">
        <v>14224.15</v>
      </c>
      <c r="E182" s="242">
        <v>17099.599999999999</v>
      </c>
      <c r="F182" s="52">
        <f t="shared" si="31"/>
        <v>120.21526769613648</v>
      </c>
    </row>
    <row r="183" spans="1:6" ht="12.75" customHeight="1" x14ac:dyDescent="0.2">
      <c r="A183" s="53">
        <v>3236</v>
      </c>
      <c r="B183" s="85" t="s">
        <v>409</v>
      </c>
      <c r="C183" s="50" t="s">
        <v>410</v>
      </c>
      <c r="D183" s="242">
        <v>1751.94</v>
      </c>
      <c r="E183" s="242">
        <v>3026.13</v>
      </c>
      <c r="F183" s="52">
        <f t="shared" si="31"/>
        <v>172.73023048734547</v>
      </c>
    </row>
    <row r="184" spans="1:6" ht="12.75" customHeight="1" x14ac:dyDescent="0.2">
      <c r="A184" s="53">
        <v>3237</v>
      </c>
      <c r="B184" s="85" t="s">
        <v>411</v>
      </c>
      <c r="C184" s="50" t="s">
        <v>412</v>
      </c>
      <c r="D184" s="242">
        <v>2445.71</v>
      </c>
      <c r="E184" s="242">
        <v>3419.69</v>
      </c>
      <c r="F184" s="52">
        <f t="shared" si="31"/>
        <v>139.82401838320979</v>
      </c>
    </row>
    <row r="185" spans="1:6" ht="12.75" customHeight="1" x14ac:dyDescent="0.2">
      <c r="A185" s="53">
        <v>3238</v>
      </c>
      <c r="B185" s="85" t="s">
        <v>413</v>
      </c>
      <c r="C185" s="50" t="s">
        <v>414</v>
      </c>
      <c r="D185" s="242">
        <v>111.99</v>
      </c>
      <c r="E185" s="242">
        <v>858.76</v>
      </c>
      <c r="F185" s="52">
        <f t="shared" si="31"/>
        <v>766.81846593445846</v>
      </c>
    </row>
    <row r="186" spans="1:6" ht="12.75" customHeight="1" x14ac:dyDescent="0.2">
      <c r="A186" s="53">
        <v>3239</v>
      </c>
      <c r="B186" s="85" t="s">
        <v>415</v>
      </c>
      <c r="C186" s="50" t="s">
        <v>416</v>
      </c>
      <c r="D186" s="242">
        <v>287.31</v>
      </c>
      <c r="E186" s="242">
        <v>801</v>
      </c>
      <c r="F186" s="52">
        <f t="shared" si="31"/>
        <v>278.79294142215724</v>
      </c>
    </row>
    <row r="187" spans="1:6" ht="12.75" customHeight="1" x14ac:dyDescent="0.2">
      <c r="A187" s="53">
        <v>324</v>
      </c>
      <c r="B187" s="85" t="s">
        <v>417</v>
      </c>
      <c r="C187" s="50" t="s">
        <v>418</v>
      </c>
      <c r="D187" s="242">
        <v>0</v>
      </c>
      <c r="E187" s="242">
        <v>8046.2</v>
      </c>
      <c r="F187" s="52" t="str">
        <f t="shared" si="31"/>
        <v>-</v>
      </c>
    </row>
    <row r="188" spans="1:6" ht="12.75" customHeight="1" x14ac:dyDescent="0.2">
      <c r="A188" s="53">
        <v>329</v>
      </c>
      <c r="B188" s="85" t="s">
        <v>419</v>
      </c>
      <c r="C188" s="50" t="s">
        <v>420</v>
      </c>
      <c r="D188" s="51">
        <f t="shared" ref="D188:E188" si="43">SUM(D189:D195)</f>
        <v>16648.23</v>
      </c>
      <c r="E188" s="51">
        <f t="shared" si="43"/>
        <v>8471.49</v>
      </c>
      <c r="F188" s="52">
        <f t="shared" si="31"/>
        <v>50.885229240585936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703.08</v>
      </c>
      <c r="E191" s="242">
        <v>878.05</v>
      </c>
      <c r="F191" s="52">
        <f t="shared" si="31"/>
        <v>124.88621493997836</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4688.43</v>
      </c>
      <c r="E193" s="242">
        <v>3393.6</v>
      </c>
      <c r="F193" s="52">
        <f t="shared" si="31"/>
        <v>72.382439324038103</v>
      </c>
    </row>
    <row r="194" spans="1:6" ht="12.75" customHeight="1" x14ac:dyDescent="0.2">
      <c r="A194" s="53" t="s">
        <v>431</v>
      </c>
      <c r="B194" s="85" t="s">
        <v>432</v>
      </c>
      <c r="C194" s="50" t="s">
        <v>431</v>
      </c>
      <c r="D194" s="242">
        <v>10550.63</v>
      </c>
      <c r="E194" s="242">
        <v>1026.93</v>
      </c>
      <c r="F194" s="52">
        <f t="shared" si="31"/>
        <v>9.7333524159220843</v>
      </c>
    </row>
    <row r="195" spans="1:6" ht="12.75" customHeight="1" x14ac:dyDescent="0.2">
      <c r="A195" s="53">
        <v>3299</v>
      </c>
      <c r="B195" s="85" t="s">
        <v>433</v>
      </c>
      <c r="C195" s="50" t="s">
        <v>434</v>
      </c>
      <c r="D195" s="242">
        <v>706.09</v>
      </c>
      <c r="E195" s="242">
        <v>3172.91</v>
      </c>
      <c r="F195" s="52">
        <f t="shared" si="31"/>
        <v>449.36339560112731</v>
      </c>
    </row>
    <row r="196" spans="1:6" ht="12.75" customHeight="1" x14ac:dyDescent="0.2">
      <c r="A196" s="53">
        <v>34</v>
      </c>
      <c r="B196" s="232" t="s">
        <v>435</v>
      </c>
      <c r="C196" s="50" t="s">
        <v>436</v>
      </c>
      <c r="D196" s="51">
        <f t="shared" ref="D196:E196" si="44">D197+D202+D210</f>
        <v>9983.4</v>
      </c>
      <c r="E196" s="51">
        <f t="shared" si="44"/>
        <v>1183.4000000000001</v>
      </c>
      <c r="F196" s="52">
        <f t="shared" si="31"/>
        <v>11.853677103992629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9983.4</v>
      </c>
      <c r="E210" s="51">
        <f t="shared" si="47"/>
        <v>1183.4000000000001</v>
      </c>
      <c r="F210" s="52">
        <f t="shared" si="31"/>
        <v>11.853677103992629</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9983.4</v>
      </c>
      <c r="E213" s="242">
        <v>1183.4000000000001</v>
      </c>
      <c r="F213" s="52">
        <f t="shared" si="31"/>
        <v>11.853677103992629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715.12</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715.12</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715.12</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1575.82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1575.82</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1575.82</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1315181.07</v>
      </c>
      <c r="E289" s="51">
        <f t="shared" si="79"/>
        <v>1506736.3699999999</v>
      </c>
      <c r="F289" s="52">
        <f t="shared" si="76"/>
        <v>114.56493743481266</v>
      </c>
    </row>
    <row r="290" spans="1:6" ht="12.75" customHeight="1" x14ac:dyDescent="0.2">
      <c r="A290" s="53" t="s">
        <v>608</v>
      </c>
      <c r="B290" s="85" t="s">
        <v>619</v>
      </c>
      <c r="C290" s="50" t="s">
        <v>620</v>
      </c>
      <c r="D290" s="51">
        <f>IF(D6&gt;=D289,D6-D289,0)</f>
        <v>15368.839999999851</v>
      </c>
      <c r="E290" s="51">
        <f>IF(E6&gt;=E289,E6-E289,0)</f>
        <v>9332.5300000002608</v>
      </c>
      <c r="F290" s="52">
        <f t="shared" si="76"/>
        <v>60.723711093357416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13461.02</v>
      </c>
      <c r="E292" s="242">
        <v>17323</v>
      </c>
      <c r="F292" s="52">
        <f t="shared" si="76"/>
        <v>128.69009926439452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7761.47</v>
      </c>
      <c r="E350" s="51">
        <f t="shared" si="95"/>
        <v>4457.22</v>
      </c>
      <c r="F350" s="52">
        <f t="shared" si="81"/>
        <v>57.427523394408531</v>
      </c>
    </row>
    <row r="351" spans="1:6" ht="12.75" customHeight="1" x14ac:dyDescent="0.2">
      <c r="A351" s="53">
        <v>41</v>
      </c>
      <c r="B351" s="85" t="s">
        <v>740</v>
      </c>
      <c r="C351" s="50" t="s">
        <v>741</v>
      </c>
      <c r="D351" s="51">
        <f t="shared" ref="D351:E351" si="96">D352+D356</f>
        <v>0</v>
      </c>
      <c r="E351" s="51">
        <f t="shared" si="96"/>
        <v>181.09</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181.09</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v>181.09</v>
      </c>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7761.47</v>
      </c>
      <c r="E363" s="51">
        <f t="shared" si="99"/>
        <v>4276.13</v>
      </c>
      <c r="F363" s="52">
        <f t="shared" si="81"/>
        <v>55.094331357333083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6904.31</v>
      </c>
      <c r="E369" s="51">
        <f t="shared" si="101"/>
        <v>3396.44</v>
      </c>
      <c r="F369" s="52">
        <f t="shared" si="81"/>
        <v>49.193040289326525</v>
      </c>
    </row>
    <row r="370" spans="1:6" ht="12.75" customHeight="1" x14ac:dyDescent="0.2">
      <c r="A370" s="53">
        <v>4221</v>
      </c>
      <c r="B370" s="85" t="s">
        <v>674</v>
      </c>
      <c r="C370" s="50" t="s">
        <v>766</v>
      </c>
      <c r="D370" s="242">
        <v>6904.31</v>
      </c>
      <c r="E370" s="242">
        <v>2492.83</v>
      </c>
      <c r="F370" s="52">
        <f t="shared" si="81"/>
        <v>36.105418209784901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424.71</v>
      </c>
      <c r="F375" s="52" t="str">
        <f t="shared" si="81"/>
        <v>-</v>
      </c>
    </row>
    <row r="376" spans="1:6" ht="12.75" customHeight="1" x14ac:dyDescent="0.2">
      <c r="A376" s="53">
        <v>4227</v>
      </c>
      <c r="B376" s="232" t="s">
        <v>686</v>
      </c>
      <c r="C376" s="50" t="s">
        <v>773</v>
      </c>
      <c r="D376" s="242">
        <v>0</v>
      </c>
      <c r="E376" s="242">
        <v>478.9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857.16</v>
      </c>
      <c r="E383" s="51">
        <f t="shared" si="103"/>
        <v>879.69</v>
      </c>
      <c r="F383" s="52">
        <f t="shared" si="81"/>
        <v>102.6284474310514</v>
      </c>
    </row>
    <row r="384" spans="1:6" ht="12.75" customHeight="1" x14ac:dyDescent="0.2">
      <c r="A384" s="53">
        <v>4241</v>
      </c>
      <c r="B384" s="85" t="s">
        <v>783</v>
      </c>
      <c r="C384" s="50" t="s">
        <v>784</v>
      </c>
      <c r="D384" s="242">
        <v>857.16</v>
      </c>
      <c r="E384" s="242">
        <v>879.69</v>
      </c>
      <c r="F384" s="52">
        <f t="shared" si="81"/>
        <v>102.6284474310514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7761.47</v>
      </c>
      <c r="E408" s="51">
        <f t="shared" si="111"/>
        <v>4457.22</v>
      </c>
      <c r="F408" s="52">
        <f t="shared" si="81"/>
        <v>57.427523394408531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3455.24</v>
      </c>
      <c r="E410" s="242">
        <v>0</v>
      </c>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1330549.9099999999</v>
      </c>
      <c r="E412" s="51">
        <f>E6+E298</f>
        <v>1516068.9000000001</v>
      </c>
      <c r="F412" s="52">
        <f t="shared" si="81"/>
        <v>113.94303126892851</v>
      </c>
    </row>
    <row r="413" spans="1:6" ht="12.75" customHeight="1" x14ac:dyDescent="0.2">
      <c r="A413" s="53" t="s">
        <v>608</v>
      </c>
      <c r="B413" s="85" t="s">
        <v>831</v>
      </c>
      <c r="C413" s="50" t="s">
        <v>832</v>
      </c>
      <c r="D413" s="51">
        <f t="shared" ref="D413:E413" si="112">D289+D350</f>
        <v>1322942.54</v>
      </c>
      <c r="E413" s="51">
        <f t="shared" si="112"/>
        <v>1511193.5899999999</v>
      </c>
      <c r="F413" s="52">
        <f t="shared" si="81"/>
        <v>114.22972232792512</v>
      </c>
    </row>
    <row r="414" spans="1:6" ht="12.75" customHeight="1" x14ac:dyDescent="0.2">
      <c r="A414" s="53" t="s">
        <v>608</v>
      </c>
      <c r="B414" s="85" t="s">
        <v>833</v>
      </c>
      <c r="C414" s="50" t="s">
        <v>834</v>
      </c>
      <c r="D414" s="51">
        <f t="shared" ref="D414:E414" si="113">IF(D412&gt;=D413,D412-D413,0)</f>
        <v>7607.3699999998789</v>
      </c>
      <c r="E414" s="51">
        <f t="shared" si="113"/>
        <v>4875.3100000002887</v>
      </c>
      <c r="F414" s="52">
        <f t="shared" si="81"/>
        <v>64.086668585863009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10005.780000000001</v>
      </c>
      <c r="E416" s="51">
        <f t="shared" si="115"/>
        <v>17323</v>
      </c>
      <c r="F416" s="52">
        <f t="shared" si="81"/>
        <v>173.12993089993981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1330549.9099999999</v>
      </c>
      <c r="E639" s="51">
        <f t="shared" si="180"/>
        <v>1516068.9000000001</v>
      </c>
      <c r="F639" s="52">
        <f t="shared" si="119"/>
        <v>113.94303126892851</v>
      </c>
    </row>
    <row r="640" spans="1:6" ht="12.75" customHeight="1" x14ac:dyDescent="0.2">
      <c r="A640" s="53" t="s">
        <v>608</v>
      </c>
      <c r="B640" s="85" t="s">
        <v>1277</v>
      </c>
      <c r="C640" s="50" t="s">
        <v>1278</v>
      </c>
      <c r="D640" s="51">
        <f t="shared" ref="D640:E640" si="181">D413+D528</f>
        <v>1322942.54</v>
      </c>
      <c r="E640" s="51">
        <f t="shared" si="181"/>
        <v>1511193.5899999999</v>
      </c>
      <c r="F640" s="52">
        <f t="shared" si="119"/>
        <v>114.22972232792512</v>
      </c>
    </row>
    <row r="641" spans="1:6" ht="12.75" customHeight="1" x14ac:dyDescent="0.2">
      <c r="A641" s="53" t="s">
        <v>608</v>
      </c>
      <c r="B641" s="85" t="s">
        <v>1279</v>
      </c>
      <c r="C641" s="50" t="s">
        <v>1280</v>
      </c>
      <c r="D641" s="51">
        <f t="shared" ref="D641:E641" si="182">IF(D639&gt;=D640,D639-D640,0)</f>
        <v>7607.3699999998789</v>
      </c>
      <c r="E641" s="51">
        <f t="shared" si="182"/>
        <v>4875.3100000002887</v>
      </c>
      <c r="F641" s="52">
        <f t="shared" si="119"/>
        <v>64.086668585863009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10005.780000000001</v>
      </c>
      <c r="E643" s="51">
        <f t="shared" si="184"/>
        <v>17323</v>
      </c>
      <c r="F643" s="52">
        <f t="shared" si="119"/>
        <v>173.12993089993981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17613.149999999878</v>
      </c>
      <c r="E645" s="51">
        <f t="shared" si="186"/>
        <v>22198.310000000289</v>
      </c>
      <c r="F645" s="52">
        <f t="shared" si="119"/>
        <v>126.03259496456025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98188.09</v>
      </c>
      <c r="E647" s="243">
        <v>115136.38</v>
      </c>
      <c r="F647" s="57">
        <f t="shared" si="119"/>
        <v>117.2610445930866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71711.14</v>
      </c>
      <c r="E650" s="242">
        <v>62636.51</v>
      </c>
      <c r="F650" s="52">
        <f t="shared" si="188"/>
        <v>87.345578385729198</v>
      </c>
    </row>
    <row r="651" spans="1:6" ht="12.75" customHeight="1" x14ac:dyDescent="0.2">
      <c r="A651" s="53" t="s">
        <v>1298</v>
      </c>
      <c r="B651" s="85" t="s">
        <v>1299</v>
      </c>
      <c r="C651" s="50" t="s">
        <v>1298</v>
      </c>
      <c r="D651" s="242">
        <v>71711.14</v>
      </c>
      <c r="E651" s="242">
        <v>62636.51</v>
      </c>
      <c r="F651" s="52">
        <f t="shared" si="188"/>
        <v>87.345578385729198</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56</v>
      </c>
      <c r="E654" s="262">
        <v>54</v>
      </c>
      <c r="F654" s="52">
        <f t="shared" si="188"/>
        <v>96.428571428571431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43</v>
      </c>
      <c r="F656" s="52">
        <f t="shared" si="188"/>
        <v>102.38095238095238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1206825.6399999999</v>
      </c>
      <c r="E675" s="242">
        <v>1335278.1200000001</v>
      </c>
      <c r="F675" s="52">
        <f t="shared" si="188"/>
        <v>110.64383086855862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663.61</v>
      </c>
      <c r="E677" s="242">
        <v>598</v>
      </c>
      <c r="F677" s="52">
        <f t="shared" si="188"/>
        <v>90.113168879311644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649.54999999999995</v>
      </c>
      <c r="E694" s="242">
        <v>43860</v>
      </c>
      <c r="F694" s="52">
        <f t="shared" si="188"/>
        <v>6752.3670233238408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277.76</v>
      </c>
      <c r="E710" s="242">
        <v>344.95</v>
      </c>
      <c r="F710" s="52">
        <f t="shared" si="188"/>
        <v>124.18994815668202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1969.63</v>
      </c>
      <c r="E716" s="242">
        <v>4194.8</v>
      </c>
      <c r="F716" s="52">
        <f t="shared" si="188"/>
        <v>212.97401034712101</v>
      </c>
    </row>
    <row r="717" spans="1:6" ht="12.75" customHeight="1" x14ac:dyDescent="0.2">
      <c r="A717" s="53">
        <v>31215</v>
      </c>
      <c r="B717" s="85" t="s">
        <v>1413</v>
      </c>
      <c r="C717" s="50" t="s">
        <v>1414</v>
      </c>
      <c r="D717" s="242">
        <v>971.03</v>
      </c>
      <c r="E717" s="242">
        <v>491.46</v>
      </c>
      <c r="F717" s="52">
        <f t="shared" si="188"/>
        <v>50.612236491148579</v>
      </c>
    </row>
    <row r="718" spans="1:6" ht="12.75" customHeight="1" x14ac:dyDescent="0.2">
      <c r="A718" s="53">
        <v>32121</v>
      </c>
      <c r="B718" s="85" t="s">
        <v>1415</v>
      </c>
      <c r="C718" s="50" t="s">
        <v>1416</v>
      </c>
      <c r="D718" s="242">
        <v>27871.78</v>
      </c>
      <c r="E718" s="242">
        <v>31010.47</v>
      </c>
      <c r="F718" s="52">
        <f t="shared" si="188"/>
        <v>111.26117528195185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1274.1400000000001</v>
      </c>
      <c r="E720" s="242">
        <v>3026.13</v>
      </c>
      <c r="F720" s="52">
        <f t="shared" si="188"/>
        <v>237.50372800477183</v>
      </c>
    </row>
    <row r="721" spans="1:6" ht="12.75" customHeight="1" x14ac:dyDescent="0.2">
      <c r="A721" s="53" t="s">
        <v>1421</v>
      </c>
      <c r="B721" s="85" t="s">
        <v>1422</v>
      </c>
      <c r="C721" s="50" t="s">
        <v>1421</v>
      </c>
      <c r="D721" s="242">
        <v>132.72</v>
      </c>
      <c r="E721" s="242">
        <v>118.28</v>
      </c>
      <c r="F721" s="52">
        <f t="shared" si="188"/>
        <v>89.119951778179626</v>
      </c>
    </row>
    <row r="722" spans="1:6" ht="12.75" customHeight="1" x14ac:dyDescent="0.2">
      <c r="A722" s="53" t="s">
        <v>1423</v>
      </c>
      <c r="B722" s="85" t="s">
        <v>1424</v>
      </c>
      <c r="C722" s="50" t="s">
        <v>1423</v>
      </c>
      <c r="D722" s="242">
        <v>1914.82</v>
      </c>
      <c r="E722" s="242">
        <v>3301.41</v>
      </c>
      <c r="F722" s="52">
        <f t="shared" si="188"/>
        <v>172.41359501154153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715.12</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K258" sqref="K25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227679.55</v>
      </c>
      <c r="E6" s="229">
        <f t="shared" si="0"/>
        <v>235895.83999999994</v>
      </c>
      <c r="F6" s="230">
        <f t="shared" ref="F6:F260" si="1">IF(D6&gt;0,IF(E6/D6&gt;=100,"&gt;&gt;100",E6/D6*100),"-")</f>
        <v>103.60870794061212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96416.099999999991</v>
      </c>
      <c r="E7" s="104">
        <f t="shared" si="2"/>
        <v>83428.219999999943</v>
      </c>
      <c r="F7" s="93">
        <f t="shared" si="1"/>
        <v>86.529345202720236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113.18000000000006</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1090.9100000000001</v>
      </c>
      <c r="E10" s="247">
        <v>1272</v>
      </c>
      <c r="F10" s="93">
        <f t="shared" si="1"/>
        <v>116.5999028334143</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1090.9100000000001</v>
      </c>
      <c r="E11" s="247">
        <v>1158.82</v>
      </c>
      <c r="F11" s="93">
        <f t="shared" si="1"/>
        <v>106.22507814576821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96416.099999999991</v>
      </c>
      <c r="E12" s="104">
        <f t="shared" si="3"/>
        <v>83315.03999999995</v>
      </c>
      <c r="F12" s="93">
        <f t="shared" si="1"/>
        <v>86.411958168812006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56656.770000000019</v>
      </c>
      <c r="E13" s="104">
        <f t="shared" si="4"/>
        <v>49369.719999999972</v>
      </c>
      <c r="F13" s="93">
        <f t="shared" si="1"/>
        <v>87.138253733843214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635960.59</v>
      </c>
      <c r="E15" s="247">
        <v>635960.59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579303.81999999995</v>
      </c>
      <c r="E18" s="247">
        <v>586590.87</v>
      </c>
      <c r="F18" s="93">
        <f t="shared" si="1"/>
        <v>101.2578977987751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37756.569999999978</v>
      </c>
      <c r="E19" s="104">
        <f t="shared" si="5"/>
        <v>31097.789999999979</v>
      </c>
      <c r="F19" s="93">
        <f t="shared" si="1"/>
        <v>82.363917061322027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176522.77</v>
      </c>
      <c r="E20" s="247">
        <v>179395.77</v>
      </c>
      <c r="F20" s="93">
        <f t="shared" si="1"/>
        <v>101.62755207161094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8285.09</v>
      </c>
      <c r="E21" s="247">
        <v>8285.09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1114.47</v>
      </c>
      <c r="E22" s="247">
        <v>1114.47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3612.59</v>
      </c>
      <c r="E25" s="247">
        <v>4037.3</v>
      </c>
      <c r="F25" s="93">
        <f t="shared" si="1"/>
        <v>111.75638530804768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36356.65</v>
      </c>
      <c r="E26" s="247">
        <v>36835.550000000003</v>
      </c>
      <c r="F26" s="93">
        <f t="shared" si="1"/>
        <v>101.31722807244343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188135</v>
      </c>
      <c r="E28" s="247">
        <v>198570.39</v>
      </c>
      <c r="F28" s="93">
        <f t="shared" si="1"/>
        <v>105.54675631860103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2002.7599999999948</v>
      </c>
      <c r="E35" s="104">
        <f t="shared" si="7"/>
        <v>2847.5299999999988</v>
      </c>
      <c r="F35" s="93">
        <f t="shared" si="1"/>
        <v>142.18029119814688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107269.95</v>
      </c>
      <c r="E36" s="247">
        <v>108149.64</v>
      </c>
      <c r="F36" s="93">
        <f t="shared" si="1"/>
        <v>100.82007123150518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2002.76</v>
      </c>
      <c r="E37" s="247">
        <v>2002.76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107269.95</v>
      </c>
      <c r="E40" s="247">
        <v>107304.87</v>
      </c>
      <c r="F40" s="93">
        <f t="shared" si="1"/>
        <v>100.0325533851745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29839.63</v>
      </c>
      <c r="E54" s="247">
        <v>31409.51</v>
      </c>
      <c r="F54" s="93">
        <f t="shared" si="1"/>
        <v>105.26105719139278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29839.63</v>
      </c>
      <c r="E55" s="247">
        <v>31409.51</v>
      </c>
      <c r="F55" s="93">
        <f t="shared" si="1"/>
        <v>105.26105719139278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131263.45000000001</v>
      </c>
      <c r="E68" s="104">
        <f t="shared" si="13"/>
        <v>152467.62</v>
      </c>
      <c r="F68" s="93">
        <f t="shared" si="1"/>
        <v>116.15390270482757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5249.24</v>
      </c>
      <c r="E78" s="104">
        <f>E79+SUM(E82:E84)-E85+E86</f>
        <v>5067.5400000000009</v>
      </c>
      <c r="F78" s="93">
        <f t="shared" si="1"/>
        <v>96.538546532450425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13.12</v>
      </c>
      <c r="E84" s="247">
        <v>413.98</v>
      </c>
      <c r="F84" s="93">
        <f t="shared" si="1"/>
        <v>3155.3353658536589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5236.12</v>
      </c>
      <c r="E86" s="247">
        <v>4653.5600000000004</v>
      </c>
      <c r="F86" s="93">
        <f t="shared" si="1"/>
        <v>88.874204563684572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27826.12</v>
      </c>
      <c r="E146" s="104">
        <f t="shared" si="26"/>
        <v>32263.7</v>
      </c>
      <c r="F146" s="93">
        <f t="shared" si="1"/>
        <v>115.94753418730318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27826.12</v>
      </c>
      <c r="E161" s="247">
        <v>32263.7</v>
      </c>
      <c r="F161" s="93">
        <f t="shared" si="1"/>
        <v>115.94753418730318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98188.09</v>
      </c>
      <c r="E170" s="104">
        <f t="shared" si="29"/>
        <v>115136.38</v>
      </c>
      <c r="F170" s="93">
        <f t="shared" si="1"/>
        <v>117.2610445930866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98188.09</v>
      </c>
      <c r="E173" s="247">
        <v>115136.38</v>
      </c>
      <c r="F173" s="93">
        <f t="shared" si="1"/>
        <v>117.2610445930866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227679.55000000002</v>
      </c>
      <c r="E175" s="104">
        <f t="shared" si="30"/>
        <v>235895.84</v>
      </c>
      <c r="F175" s="93">
        <f t="shared" si="1"/>
        <v>103.60870794061215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113650.30000000002</v>
      </c>
      <c r="E176" s="104">
        <f t="shared" si="31"/>
        <v>130269.31</v>
      </c>
      <c r="F176" s="93">
        <f t="shared" si="1"/>
        <v>114.62293544319722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113650.30000000002</v>
      </c>
      <c r="E177" s="104">
        <f t="shared" si="32"/>
        <v>130269.31</v>
      </c>
      <c r="F177" s="93">
        <f t="shared" si="1"/>
        <v>114.62293544319722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99575.32</v>
      </c>
      <c r="E178" s="247">
        <v>115188.64</v>
      </c>
      <c r="F178" s="93">
        <f t="shared" si="1"/>
        <v>115.67990943940727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9232.5400000000009</v>
      </c>
      <c r="E179" s="247">
        <v>10045.39</v>
      </c>
      <c r="F179" s="93">
        <f t="shared" si="1"/>
        <v>108.8041860636401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4842.4399999999996</v>
      </c>
      <c r="E188" s="247">
        <v>5035.28</v>
      </c>
      <c r="F188" s="93">
        <f t="shared" si="1"/>
        <v>103.98228991995771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114029.25</v>
      </c>
      <c r="E237" s="104">
        <f t="shared" si="41"/>
        <v>105626.53</v>
      </c>
      <c r="F237" s="93">
        <f t="shared" si="1"/>
        <v>92.631083691245891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96416.1</v>
      </c>
      <c r="E238" s="104">
        <f t="shared" si="42"/>
        <v>83428.22</v>
      </c>
      <c r="F238" s="93">
        <f t="shared" si="1"/>
        <v>86.529345202720293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96416.1</v>
      </c>
      <c r="E239" s="104">
        <f t="shared" si="43"/>
        <v>83428.22</v>
      </c>
      <c r="F239" s="93">
        <f t="shared" si="1"/>
        <v>86.529345202720293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96416.1</v>
      </c>
      <c r="E240" s="247">
        <v>83428.22</v>
      </c>
      <c r="F240" s="93">
        <f t="shared" si="1"/>
        <v>86.529345202720293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17613.149999999998</v>
      </c>
      <c r="E245" s="104">
        <f t="shared" si="45"/>
        <v>22198.309999999998</v>
      </c>
      <c r="F245" s="93">
        <f t="shared" si="1"/>
        <v>126.03259496455775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22652.28</v>
      </c>
      <c r="E246" s="104">
        <f t="shared" si="46"/>
        <v>24017.94</v>
      </c>
      <c r="F246" s="93">
        <f t="shared" si="1"/>
        <v>106.02879710121896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22652.28</v>
      </c>
      <c r="E247" s="247">
        <v>24017.94</v>
      </c>
      <c r="F247" s="93">
        <f t="shared" si="1"/>
        <v>106.02879710121896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5039.13</v>
      </c>
      <c r="E250" s="104">
        <f t="shared" si="47"/>
        <v>1819.63</v>
      </c>
      <c r="F250" s="93">
        <f t="shared" si="1"/>
        <v>36.110003115617175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5039.13</v>
      </c>
      <c r="E252" s="247">
        <v>1819.63</v>
      </c>
      <c r="F252" s="93">
        <f t="shared" si="1"/>
        <v>36.110003115617175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31287.58</v>
      </c>
      <c r="E259" s="104">
        <f t="shared" si="49"/>
        <v>47294.080000000002</v>
      </c>
      <c r="F259" s="93">
        <f t="shared" si="1"/>
        <v>151.15927789877006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31287.58</v>
      </c>
      <c r="E260" s="248">
        <v>47294.080000000002</v>
      </c>
      <c r="F260" s="97">
        <f t="shared" si="1"/>
        <v>151.15927789877006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27826.12</v>
      </c>
      <c r="E265" s="247">
        <v>32263.7</v>
      </c>
      <c r="F265" s="93">
        <f t="shared" si="50"/>
        <v>115.94753418730318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5236.12</v>
      </c>
      <c r="E268" s="247">
        <v>4653.5600000000004</v>
      </c>
      <c r="F268" s="93">
        <f t="shared" si="50"/>
        <v>88.874204563684572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27826.12</v>
      </c>
      <c r="E286" s="247">
        <v>32263.7</v>
      </c>
      <c r="F286" s="93">
        <f t="shared" si="50"/>
        <v>115.94753418730318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113650.3</v>
      </c>
      <c r="E288" s="247">
        <v>130269.31</v>
      </c>
      <c r="F288" s="93">
        <f t="shared" si="50"/>
        <v>114.62293544319724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4842.4399999999996</v>
      </c>
      <c r="E302" s="247">
        <v>5035.28</v>
      </c>
      <c r="F302" s="93">
        <f t="shared" si="50"/>
        <v>103.98228991995771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0"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1322942.54</v>
      </c>
      <c r="E114" s="81">
        <f t="shared" si="22"/>
        <v>1511193.59</v>
      </c>
      <c r="F114" s="63">
        <f t="shared" si="1"/>
        <v>114.22972232792515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1322942.54</v>
      </c>
      <c r="E118" s="81">
        <f t="shared" si="24"/>
        <v>1511193.59</v>
      </c>
      <c r="F118" s="63">
        <f t="shared" si="1"/>
        <v>114.22972232792515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1322942.54</v>
      </c>
      <c r="E120" s="249">
        <v>1511193.59</v>
      </c>
      <c r="F120" s="63">
        <f t="shared" si="1"/>
        <v>114.22972232792515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1322942.54</v>
      </c>
      <c r="E141" s="106">
        <f t="shared" si="28"/>
        <v>1511193.59</v>
      </c>
      <c r="F141" s="82">
        <f t="shared" si="1"/>
        <v>114.22972232792515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380.17</v>
      </c>
      <c r="E5" s="107">
        <f t="shared" si="0"/>
        <v>263.89999999999998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263.89999999999998</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263.89999999999998</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263.89999999999998</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380.17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380.17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380.17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9" workbookViewId="0">
      <selection activeCell="C8" sqref="C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113650.3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1543813.17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2895.39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1536939.46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1343972.57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179367.85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1183.4000000000001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12415.64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3978.32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1527194.16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2702.55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1520513.2899999998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1328359.25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178555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1183.4000000000001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12415.64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3978.32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130269.31000000006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130269.31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5035.28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125234.03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221" sqref="C221"/>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17933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2024-01-30T10:16:29Z</cp:lastPrinted>
  <dcterms:created xsi:type="dcterms:W3CDTF">2022-04-01T05:14:30Z</dcterms:created>
  <dcterms:modified xsi:type="dcterms:W3CDTF">2024-01-30T10:16:30Z</dcterms:modified>
</cp:coreProperties>
</file>