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5440" windowHeight="15390" tabRatio="747"/>
  </bookViews>
  <sheets>
    <sheet name="SAŽETAK" sheetId="1" r:id="rId1"/>
    <sheet name=" Račun prihoda i rashoda" sheetId="2" r:id="rId2"/>
    <sheet name="Prihodi i rashodi po izvorima" sheetId="3" r:id="rId3"/>
    <sheet name="Rashodi prema funkcijskoj kl" sheetId="5" r:id="rId4"/>
    <sheet name="Račun financiranja" sheetId="4" r:id="rId5"/>
    <sheet name="Preneseni višak" sheetId="10" r:id="rId6"/>
    <sheet name="POSEBNI DIO" sheetId="7" r:id="rId7"/>
    <sheet name="za obrazloženje" sheetId="8" state="hidden" r:id="rId8"/>
  </sheets>
  <externalReferences>
    <externalReference r:id="rId9"/>
    <externalReference r:id="rId10"/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C41" i="1"/>
  <c r="D41" i="1"/>
  <c r="B41" i="1"/>
  <c r="C40" i="1"/>
  <c r="D40" i="1"/>
  <c r="B40" i="1"/>
  <c r="C39" i="1"/>
  <c r="D39" i="1"/>
  <c r="B39" i="1"/>
  <c r="C38" i="1"/>
  <c r="D38" i="1"/>
  <c r="B38" i="1"/>
  <c r="B32" i="1" l="1"/>
  <c r="F34" i="8" l="1"/>
  <c r="F33" i="8"/>
  <c r="F32" i="8"/>
  <c r="F21" i="8"/>
  <c r="G15" i="10" l="1"/>
  <c r="G16" i="10" s="1"/>
  <c r="F15" i="10"/>
  <c r="F16" i="10" s="1"/>
  <c r="E15" i="10"/>
  <c r="E16" i="10" s="1"/>
  <c r="D32" i="8" l="1"/>
  <c r="F28" i="8"/>
  <c r="F27" i="8"/>
  <c r="E27" i="8" s="1"/>
  <c r="F4" i="8"/>
  <c r="D6" i="8"/>
  <c r="D5" i="8"/>
  <c r="D4" i="8"/>
  <c r="E14" i="8"/>
  <c r="F14" i="8"/>
  <c r="D14" i="8"/>
  <c r="E4" i="8"/>
  <c r="E28" i="8"/>
  <c r="E30" i="8"/>
  <c r="E21" i="8"/>
  <c r="F20" i="8"/>
  <c r="E20" i="8" s="1"/>
  <c r="E22" i="8" s="1"/>
  <c r="E19" i="8"/>
  <c r="E11" i="8"/>
  <c r="E12" i="8"/>
  <c r="E13" i="8"/>
  <c r="E10" i="8"/>
  <c r="F29" i="8" l="1"/>
  <c r="E29" i="8" s="1"/>
  <c r="D33" i="8" l="1"/>
  <c r="D22" i="8" l="1"/>
  <c r="E31" i="8"/>
  <c r="F22" i="8"/>
  <c r="F5" i="8" s="1"/>
  <c r="E5" i="8" s="1"/>
  <c r="D31" i="8"/>
  <c r="D26" i="8"/>
  <c r="D7" i="8" s="1"/>
  <c r="D34" i="8" l="1"/>
  <c r="F26" i="8"/>
  <c r="F31" i="8"/>
  <c r="F6" i="8" s="1"/>
  <c r="E6" i="8" s="1"/>
  <c r="E7" i="8" s="1"/>
  <c r="F7" i="8" l="1"/>
  <c r="E26" i="8"/>
</calcChain>
</file>

<file path=xl/sharedStrings.xml><?xml version="1.0" encoding="utf-8"?>
<sst xmlns="http://schemas.openxmlformats.org/spreadsheetml/2006/main" count="396" uniqueCount="175">
  <si>
    <t>I. OPĆI DIO</t>
  </si>
  <si>
    <t>A) SAŽETAK RAČUNA PRIHODA I RASHODA</t>
  </si>
  <si>
    <t>PRIHODI UKUPNO</t>
  </si>
  <si>
    <t>RASHODI UKUPNO</t>
  </si>
  <si>
    <t>RAZLIKA - VIŠAK / MANJAK</t>
  </si>
  <si>
    <t>B) SAŽETAK RAČUNA FINANCIRANJA</t>
  </si>
  <si>
    <t>NETO FINANCIRANJE</t>
  </si>
  <si>
    <t>Konto</t>
  </si>
  <si>
    <t>Izvor</t>
  </si>
  <si>
    <t>Naziv prihoda</t>
  </si>
  <si>
    <t>6</t>
  </si>
  <si>
    <t>Prihodi poslovanja</t>
  </si>
  <si>
    <t>63</t>
  </si>
  <si>
    <t>Pomoći iz inozemstva i od subjekata unutar općeg proračuna</t>
  </si>
  <si>
    <t>54</t>
  </si>
  <si>
    <t>POMOĆI - KORISNICI</t>
  </si>
  <si>
    <t>65</t>
  </si>
  <si>
    <t>Prihodi od upravnih i administrativnih pristojbi, pristojbi po posebnim propisima i naknada</t>
  </si>
  <si>
    <t>49</t>
  </si>
  <si>
    <t>PRIHODI ZA POSEBNE NAMJENE -  KORISNICI</t>
  </si>
  <si>
    <t>66</t>
  </si>
  <si>
    <t>Prihodi od prodaje proizvoda i robe te pruženih usluga i prihodi od donacija</t>
  </si>
  <si>
    <t>32</t>
  </si>
  <si>
    <t>VLASTITI PRIHODI - PRORAČUNSKI KORISNICI</t>
  </si>
  <si>
    <t>62</t>
  </si>
  <si>
    <t>67</t>
  </si>
  <si>
    <t>Prihodi iz nadležnog proračuna i od HZZO-a temeljem ugovornih obveza</t>
  </si>
  <si>
    <t>11</t>
  </si>
  <si>
    <t>OPĆI PRIHODI I PRIMICI - ŽUPANIJSKI PRORAČUN</t>
  </si>
  <si>
    <t>46</t>
  </si>
  <si>
    <t>52</t>
  </si>
  <si>
    <t>Naziv rashoda</t>
  </si>
  <si>
    <t>3</t>
  </si>
  <si>
    <t>Rashodi poslovanja</t>
  </si>
  <si>
    <t>31</t>
  </si>
  <si>
    <t>Rashodi za zaposlene</t>
  </si>
  <si>
    <t>Materijalni rashodi</t>
  </si>
  <si>
    <t>34</t>
  </si>
  <si>
    <t>Financijski rashodi</t>
  </si>
  <si>
    <t>4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</si>
  <si>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</si>
  <si>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</si>
  <si>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</si>
  <si>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</si>
  <si>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</si>
  <si>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Naziv</t>
  </si>
  <si>
    <t>UKUPNO RASHODI</t>
  </si>
  <si>
    <t>II. POSEBNI DIO</t>
  </si>
  <si>
    <t>Šifra</t>
  </si>
  <si>
    <t>PROGRAM    1207</t>
  </si>
  <si>
    <t>RAZVOJ ODGOJNO-OBRAZOVNOG SUSTAVA</t>
  </si>
  <si>
    <t>Aktivnost A1207 04</t>
  </si>
  <si>
    <t>ORGANIZACIJA I IZVOĐENJE NATJECANJA I SMOTRI</t>
  </si>
  <si>
    <t>Izvor financiranja   11</t>
  </si>
  <si>
    <t>Kapitalni projekt K1207 17</t>
  </si>
  <si>
    <t>SUFINANCIRANJE OBAVEZNE ŠKOLSKE LEKTIRE U OSNOVNIM I SREDNJIM ŠKOLAMA</t>
  </si>
  <si>
    <t>Tekući projekt T1207 20</t>
  </si>
  <si>
    <t>SHEMA - VOĆE, POVRĆE I MLIJEKO</t>
  </si>
  <si>
    <t>Izvor financiranja   52</t>
  </si>
  <si>
    <t>POMOĆI - ŽUPANIJSKI PRORAČUN - EU PROJEKTI</t>
  </si>
  <si>
    <t>PROGRAM    7007</t>
  </si>
  <si>
    <t>FINANCIRANJE SREDNJEG ŠKOLSTVA PREMA MINIMALNOM STANDARDU</t>
  </si>
  <si>
    <t>Kapitalni projekt K7007 08</t>
  </si>
  <si>
    <t>IZGRADNJA, REKONSTRUKCIJA I OPREMANJE OBJEKATA SREDNJEG ŠKOLSTVA</t>
  </si>
  <si>
    <t>Izvor financiranja   46</t>
  </si>
  <si>
    <t>PRIHODI ZA POSEBNE NAMJENE - DECENTRALIZACIJA</t>
  </si>
  <si>
    <t>Aktivnost A7007 05</t>
  </si>
  <si>
    <t>FINANCIRANJE OPĆIH TROŠKOVA SREDNJEG ŠKOLSTVA</t>
  </si>
  <si>
    <t>Aktivnost A7007 06</t>
  </si>
  <si>
    <t>FINANCIRANJE STVARNIH TROŠKOVA SREDNJEG ŠKOLSTVA</t>
  </si>
  <si>
    <t>PROGRAM    7011</t>
  </si>
  <si>
    <t>FINANCIRANJE ŠKOLSTVA IZVAN ŽUPANIJSKOG PRORAČUNA</t>
  </si>
  <si>
    <t>Aktivnost A7011 02</t>
  </si>
  <si>
    <t>VLASTITI PRIHODI - SREDNJE ŠKOLSTVO</t>
  </si>
  <si>
    <t>Izvor financiranja   32</t>
  </si>
  <si>
    <t>Izvor financiranja   49</t>
  </si>
  <si>
    <t>PRIHODI ZA POSEBNE NAMJENE - OSTALO</t>
  </si>
  <si>
    <t>Izvor financiranja   54</t>
  </si>
  <si>
    <t>Izvor financiranja   62</t>
  </si>
  <si>
    <t>DONACIJE</t>
  </si>
  <si>
    <t>72</t>
  </si>
  <si>
    <t>UKUPNO PRIHODI</t>
  </si>
  <si>
    <t>UKUPNO PRIHODI + PRENESENI VIŠAK</t>
  </si>
  <si>
    <t xml:space="preserve">Pregled financijskih sredstava po programima: </t>
  </si>
  <si>
    <t>R.br.</t>
  </si>
  <si>
    <t xml:space="preserve"> Naziv programa </t>
  </si>
  <si>
    <t xml:space="preserve"> 1. </t>
  </si>
  <si>
    <t xml:space="preserve"> 1207 RAZVOJ ODGOJNO-OBRAZOVNOG SUSTAVA </t>
  </si>
  <si>
    <t xml:space="preserve"> 2. </t>
  </si>
  <si>
    <t xml:space="preserve"> 7007 FINANCIRANJE SREDNJEG ŠKOLSTVA PREMA MINIMALNOM STANDARDU </t>
  </si>
  <si>
    <t xml:space="preserve"> 3. </t>
  </si>
  <si>
    <t xml:space="preserve"> 7011 FINANCIRANJE ŠKOLSTVA IZVAN ŽUPANIJSKOG PRORAČUNA </t>
  </si>
  <si>
    <t xml:space="preserve"> Sveukupno </t>
  </si>
  <si>
    <t xml:space="preserve"> A1207 04 ORGANIZACIJA I IZVOĐENJE NATJECANJA I SMOTRI </t>
  </si>
  <si>
    <t xml:space="preserve"> K1207 17 SUFINANCIRANJE OBAVEZNE ŠKOLSKE LEKTIRE U OSNOVNIM I SREDNJIM ŠKOLAMA </t>
  </si>
  <si>
    <t xml:space="preserve"> T1207 20 SHEMA - VOĆE, POVRĆE I MLIJEKO </t>
  </si>
  <si>
    <t xml:space="preserve"> K7007 08 IZGRADNJA, REKONSTRUKCIJA I OPREMANJE OBJEKATA SREDNJEG ŠKOLSTVA </t>
  </si>
  <si>
    <t xml:space="preserve"> A7007 05 FINANCIRANJE OPĆIH TROŠKOVA SREDNJEG ŠKOLSTVA </t>
  </si>
  <si>
    <t xml:space="preserve"> A7007 06 FINANCIRANJE STVARNIH TROŠKOVA SREDNJEG ŠKOLSTVA </t>
  </si>
  <si>
    <t xml:space="preserve"> A7011 02 VLASTITI PRIHODI - SREDNJE ŠKOLSTVO </t>
  </si>
  <si>
    <t xml:space="preserve"> - </t>
  </si>
  <si>
    <t xml:space="preserve"> 3210 VLASTITI PRIHODI - PRORAČUNSKI KORISNICI </t>
  </si>
  <si>
    <t xml:space="preserve"> 4910 PRIHODI ZA POSEBNE NAMJENE -  KORISNICI </t>
  </si>
  <si>
    <t xml:space="preserve"> 5410 POMOĆI - KORISNICI </t>
  </si>
  <si>
    <t xml:space="preserve"> 6210 UGOVORI DONACIJE - KORISNICI </t>
  </si>
  <si>
    <t>Plan za 2024.</t>
  </si>
  <si>
    <t>6 PRIHODI POSLOVANJA</t>
  </si>
  <si>
    <t>7 PRIHODI OD PRODAJE NEFINANCIJSKE IMOVINE</t>
  </si>
  <si>
    <t>4 RASHODI ZA NABAVU NEFINANCIJSKE IMOVINE</t>
  </si>
  <si>
    <t>8 PRIMICI OD FINANCIJSKE IMOVINE I ZADUŽIVANJA</t>
  </si>
  <si>
    <t>5 IZDACI ZA FINANCIJSKU IMOVINU I OTPLATE ZAJMOVA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</si>
  <si>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</si>
  <si>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</si>
  <si>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</si>
  <si>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</si>
  <si>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</si>
  <si>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</si>
  <si>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Povećanje/ Smanjenje</t>
  </si>
  <si>
    <t>Novi plan 2024.</t>
  </si>
  <si>
    <t>4.</t>
  </si>
  <si>
    <t>T1207 33 PROGRAMI I PROJEKTI U ODGOJU I OBRAZOVANJU</t>
  </si>
  <si>
    <t>PRIJEDLOG IZMJENA I DOPUNA FINANCIJSKOG PLANA II. GIMNAZIJA OSIJEK ZA 2024. GODINU</t>
  </si>
  <si>
    <t>Razred i naziv</t>
  </si>
  <si>
    <t>Novi plan za 2024.</t>
  </si>
  <si>
    <t>2</t>
  </si>
  <si>
    <t>3 RASHODI POSLOVANJA</t>
  </si>
  <si>
    <t>VIŠAK/MANJAK + NETO FINANCIRANJE</t>
  </si>
  <si>
    <t>C) PRENESENI VIŠAK ILI PRENESENI MANJAK</t>
  </si>
  <si>
    <t>PRIJENOS VIŠKA / MANJKA IZ PRETHODNE(IH) GODINA</t>
  </si>
  <si>
    <t>A. RAČUN PRIHODA I RASHODA</t>
  </si>
  <si>
    <t>A1. PRIHODI I RASHODI PREMA EKONOMSKOJ KLASIFIKACIJI</t>
  </si>
  <si>
    <t>Razred/ skupina</t>
  </si>
  <si>
    <t>Plan 2024.</t>
  </si>
  <si>
    <t>38</t>
  </si>
  <si>
    <t>Ostali rashodi</t>
  </si>
  <si>
    <t xml:space="preserve"> </t>
  </si>
  <si>
    <t>Razred /
skupina</t>
  </si>
  <si>
    <t>Povećanje / smanjenje</t>
  </si>
  <si>
    <t>1</t>
  </si>
  <si>
    <t>OPĆI PRIHODI I PRIMICI</t>
  </si>
  <si>
    <t>VLASTITI PRIHODI</t>
  </si>
  <si>
    <t>PRIHODI ZA POSEBNE NAMJENE</t>
  </si>
  <si>
    <t>5</t>
  </si>
  <si>
    <t>POMOĆI</t>
  </si>
  <si>
    <t>7</t>
  </si>
  <si>
    <t>PRIHODI OD NEFINANCIJSKE IMOVINE I NADOKNADE ŠTETA S OSNOVA OSIGURANJA</t>
  </si>
  <si>
    <t>PRIHODI OD PRODAJE PROIZVEDENE DUGOTRAJNE IMOVINE</t>
  </si>
  <si>
    <t xml:space="preserve">A. RAČUN PRIHODA I RASHODA </t>
  </si>
  <si>
    <t>A3. RASHODI PREMA FUNKCIJSKOJ KLASIFIKACIJI</t>
  </si>
  <si>
    <t>Razred/
skupina</t>
  </si>
  <si>
    <t>09</t>
  </si>
  <si>
    <t>Obrazovanje</t>
  </si>
  <si>
    <t>091</t>
  </si>
  <si>
    <t>Predškolsko i osnovno obrazovanje</t>
  </si>
  <si>
    <t>092</t>
  </si>
  <si>
    <t>Srednjoškolsko  obrazovanje</t>
  </si>
  <si>
    <t>096</t>
  </si>
  <si>
    <t>Dodatne usluge u obrazovanju</t>
  </si>
  <si>
    <t>B1. RAČUN FINANCIRANJA PREMA EKONOMSKOJ KLASIFIKACIJI</t>
  </si>
  <si>
    <t>B2. RAČUN FINANCIRANJA PREMA IZVORIMA FINANCIRANJA</t>
  </si>
  <si>
    <t>PRIJEDLOG IZMJENA I DOPUNA FINANCIJSKOG PLANA II. GIMNAZIJA OSIJEK ZA 2024</t>
  </si>
  <si>
    <t>9</t>
  </si>
  <si>
    <t>Vlastiti izvori</t>
  </si>
  <si>
    <t>92</t>
  </si>
  <si>
    <t>Rezultat poslovanja</t>
  </si>
  <si>
    <t>Posebni dio po programskoj klasifikaciji</t>
  </si>
  <si>
    <t>Tekući projekt T1207 33</t>
  </si>
  <si>
    <t>PROGRAMI I PROJEKTI U ODGOJU I OBRAZOVANJU</t>
  </si>
  <si>
    <t>Povećanje/ smanjenje</t>
  </si>
  <si>
    <t xml:space="preserve">Napomena:
* Redak PRIJENOS VIŠKA / MANJKA IZ PRETHODNIH GODINA služi kao informacija i ne uzima se u obzir kod uravnoteženja proračuna, već se proračun uravnotežuje retkom VIŠAK / MANJAK IZ PRETHODNIH GODINA KOJI ĆE SE POKRITI / RASPOREDITI.
</t>
  </si>
  <si>
    <t>A2. PRIHODI I RASHODI PREMA IZVORIMA FINANCIRANJA</t>
  </si>
  <si>
    <t>Klasa: 400-02/24-01/2</t>
  </si>
  <si>
    <t>Urbroj: 2158-139-01-24-1</t>
  </si>
  <si>
    <t>prihodi</t>
  </si>
  <si>
    <r>
      <t>U Osijeku, 16. svibnja 2024</t>
    </r>
    <r>
      <rPr>
        <b/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</si>
</sst>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;\-#,##0.00;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7"/>
      <color rgb="FF000000"/>
      <name val="Arial"/>
      <family val="2"/>
    </font>
    <font>
      <sz val="9"/>
      <color rgb="FF000000"/>
      <name val="Arial"/>
      <family val="2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164" fontId="5" fillId="0" borderId="0" applyFont="0" applyFill="0" applyBorder="0" applyAlignment="0" applyProtection="0"/>
  </cellStyleXfs>
  <cellXfs count="68">
    <xf numFmtId="0" fontId="0" fillId="0" borderId="0" xfId="0"/>
    <xf numFmtId="0" fontId="6" fillId="0" borderId="0" xfId="0" applyFont="1" applyAlignment="1">
      <alignment vertical="top" readingOrder="1"/>
    </xf>
    <xf numFmtId="0" fontId="7" fillId="0" borderId="0" xfId="0" applyFont="1" applyAlignment="1">
      <alignment horizontal="justify" vertical="center"/>
    </xf>
    <xf numFmtId="0" fontId="8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4" fontId="10" fillId="0" borderId="8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4" fontId="11" fillId="0" borderId="8" xfId="0" applyNumberFormat="1" applyFont="1" applyBorder="1" applyAlignment="1">
      <alignment horizontal="right" vertical="center"/>
    </xf>
    <xf numFmtId="164" fontId="6" fillId="0" borderId="0" xfId="4" applyFont="1" applyFill="1" applyAlignment="1">
      <alignment vertical="top" readingOrder="1"/>
    </xf>
    <xf numFmtId="165" fontId="10" fillId="0" borderId="8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4" fontId="6" fillId="0" borderId="0" xfId="0" applyNumberFormat="1" applyFont="1" applyAlignment="1">
      <alignment vertical="top" readingOrder="1"/>
    </xf>
    <xf numFmtId="164" fontId="12" fillId="0" borderId="0" xfId="4" applyFont="1" applyFill="1" applyAlignment="1">
      <alignment horizontal="center" vertical="top" readingOrder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1" fillId="0" borderId="0" xfId="0" applyFont="1"/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 applyProtection="1">
      <alignment horizontal="center" vertical="center" wrapText="1" shrinkToFit="1" readingOrder="1"/>
    </xf>
    <xf numFmtId="49" fontId="17" fillId="0" borderId="4" xfId="0" applyNumberFormat="1" applyFont="1" applyBorder="1" applyAlignment="1" applyProtection="1">
      <alignment horizontal="center" vertical="center" wrapText="1" shrinkToFit="1" readingOrder="1"/>
    </xf>
    <xf numFmtId="0" fontId="17" fillId="0" borderId="3" xfId="0" applyNumberFormat="1" applyFont="1" applyBorder="1" applyAlignment="1" applyProtection="1">
      <alignment horizontal="center" vertical="center" wrapText="1" shrinkToFit="1" readingOrder="1"/>
    </xf>
    <xf numFmtId="49" fontId="17" fillId="0" borderId="1" xfId="0" applyNumberFormat="1" applyFont="1" applyBorder="1" applyAlignment="1" applyProtection="1">
      <alignment horizontal="center" vertical="center" wrapText="1" shrinkToFit="1" readingOrder="1"/>
    </xf>
    <xf numFmtId="0" fontId="18" fillId="2" borderId="3" xfId="0" applyNumberFormat="1" applyFont="1" applyFill="1" applyBorder="1" applyAlignment="1" applyProtection="1">
      <alignment horizontal="left" vertical="center" wrapText="1" shrinkToFit="1" readingOrder="1"/>
    </xf>
    <xf numFmtId="4" fontId="17" fillId="2" borderId="1" xfId="0" applyNumberFormat="1" applyFont="1" applyFill="1" applyBorder="1" applyAlignment="1" applyProtection="1">
      <alignment horizontal="right" vertical="center" wrapText="1" shrinkToFit="1" readingOrder="1"/>
    </xf>
    <xf numFmtId="0" fontId="18" fillId="0" borderId="3" xfId="0" applyNumberFormat="1" applyFont="1" applyBorder="1" applyAlignment="1" applyProtection="1">
      <alignment horizontal="left" vertical="center" wrapText="1" shrinkToFit="1" readingOrder="1"/>
    </xf>
    <xf numFmtId="4" fontId="18" fillId="0" borderId="1" xfId="0" applyNumberFormat="1" applyFont="1" applyBorder="1" applyAlignment="1" applyProtection="1">
      <alignment horizontal="right" vertical="center" wrapText="1" shrinkToFit="1" readingOrder="1"/>
    </xf>
    <xf numFmtId="4" fontId="18" fillId="2" borderId="1" xfId="0" applyNumberFormat="1" applyFont="1" applyFill="1" applyBorder="1" applyAlignment="1" applyProtection="1">
      <alignment horizontal="right" vertical="center" wrapText="1" shrinkToFit="1" readingOrder="1"/>
    </xf>
    <xf numFmtId="0" fontId="18" fillId="3" borderId="3" xfId="0" applyNumberFormat="1" applyFont="1" applyFill="1" applyBorder="1" applyAlignment="1" applyProtection="1">
      <alignment horizontal="left" vertical="center" wrapText="1" shrinkToFit="1" readingOrder="1"/>
    </xf>
    <xf numFmtId="4" fontId="18" fillId="3" borderId="1" xfId="0" applyNumberFormat="1" applyFont="1" applyFill="1" applyBorder="1" applyAlignment="1" applyProtection="1">
      <alignment horizontal="right" vertical="center" wrapText="1" shrinkToFit="1" readingOrder="1"/>
    </xf>
    <xf numFmtId="0" fontId="17" fillId="2" borderId="2" xfId="0" applyNumberFormat="1" applyFont="1" applyFill="1" applyBorder="1" applyAlignment="1" applyProtection="1">
      <alignment horizontal="center" vertical="center" wrapText="1" shrinkToFit="1" readingOrder="1"/>
    </xf>
    <xf numFmtId="49" fontId="17" fillId="2" borderId="4" xfId="0" applyNumberFormat="1" applyFont="1" applyFill="1" applyBorder="1" applyAlignment="1" applyProtection="1">
      <alignment horizontal="center" vertical="center" wrapText="1" shrinkToFit="1" readingOrder="1"/>
    </xf>
    <xf numFmtId="0" fontId="17" fillId="0" borderId="1" xfId="0" applyNumberFormat="1" applyFont="1" applyBorder="1" applyAlignment="1" applyProtection="1">
      <alignment horizontal="center" vertical="center" wrapText="1" shrinkToFit="1" readingOrder="1"/>
    </xf>
    <xf numFmtId="0" fontId="17" fillId="0" borderId="3" xfId="0" applyNumberFormat="1" applyFont="1" applyBorder="1" applyAlignment="1" applyProtection="1">
      <alignment horizontal="left" vertical="center" wrapText="1" shrinkToFit="1" readingOrder="1"/>
    </xf>
    <xf numFmtId="49" fontId="17" fillId="0" borderId="1" xfId="0" applyNumberFormat="1" applyFont="1" applyBorder="1" applyAlignment="1" applyProtection="1">
      <alignment horizontal="left" vertical="center" wrapText="1" shrinkToFit="1" readingOrder="1"/>
    </xf>
    <xf numFmtId="4" fontId="17" fillId="0" borderId="1" xfId="0" applyNumberFormat="1" applyFont="1" applyBorder="1" applyAlignment="1" applyProtection="1">
      <alignment horizontal="right" vertical="center" wrapText="1" shrinkToFit="1" readingOrder="1"/>
    </xf>
    <xf numFmtId="49" fontId="17" fillId="0" borderId="3" xfId="0" applyNumberFormat="1" applyFont="1" applyBorder="1" applyAlignment="1" applyProtection="1">
      <alignment horizontal="left" vertical="center" wrapText="1" shrinkToFit="1" readingOrder="1"/>
    </xf>
    <xf numFmtId="49" fontId="18" fillId="0" borderId="3" xfId="0" applyNumberFormat="1" applyFont="1" applyBorder="1" applyAlignment="1" applyProtection="1">
      <alignment horizontal="left" vertical="center" wrapText="1" shrinkToFit="1" readingOrder="1"/>
    </xf>
    <xf numFmtId="49" fontId="18" fillId="0" borderId="1" xfId="0" applyNumberFormat="1" applyFont="1" applyBorder="1" applyAlignment="1" applyProtection="1">
      <alignment horizontal="left" vertical="center" wrapText="1" shrinkToFit="1" readingOrder="1"/>
    </xf>
    <xf numFmtId="49" fontId="17" fillId="2" borderId="2" xfId="0" applyNumberFormat="1" applyFont="1" applyFill="1" applyBorder="1" applyAlignment="1" applyProtection="1">
      <alignment horizontal="center" vertical="center" wrapText="1" shrinkToFit="1" readingOrder="1"/>
    </xf>
    <xf numFmtId="0" fontId="17" fillId="2" borderId="4" xfId="0" applyNumberFormat="1" applyFont="1" applyFill="1" applyBorder="1" applyAlignment="1" applyProtection="1">
      <alignment horizontal="center" vertical="center" wrapText="1" shrinkToFit="1" readingOrder="1"/>
    </xf>
    <xf numFmtId="0" fontId="17" fillId="0" borderId="1" xfId="0" applyNumberFormat="1" applyFont="1" applyBorder="1" applyAlignment="1" applyProtection="1">
      <alignment horizontal="left" vertical="center" wrapText="1" shrinkToFit="1" readingOrder="1"/>
    </xf>
    <xf numFmtId="49" fontId="20" fillId="0" borderId="3" xfId="0" applyNumberFormat="1" applyFont="1" applyBorder="1" applyAlignment="1" applyProtection="1">
      <alignment horizontal="left" vertical="center" wrapText="1" shrinkToFit="1" readingOrder="1"/>
    </xf>
    <xf numFmtId="4" fontId="20" fillId="0" borderId="1" xfId="0" applyNumberFormat="1" applyFont="1" applyBorder="1" applyAlignment="1" applyProtection="1">
      <alignment horizontal="right" vertical="center" wrapText="1" shrinkToFit="1" readingOrder="1"/>
    </xf>
    <xf numFmtId="0" fontId="18" fillId="0" borderId="1" xfId="0" applyNumberFormat="1" applyFont="1" applyBorder="1" applyAlignment="1" applyProtection="1">
      <alignment horizontal="left" vertical="center" wrapText="1" shrinkToFit="1" readingOrder="1"/>
    </xf>
    <xf numFmtId="0" fontId="17" fillId="2" borderId="4" xfId="0" applyNumberFormat="1" applyFont="1" applyFill="1" applyBorder="1" applyAlignment="1" applyProtection="1">
      <alignment horizontal="center" vertical="center" wrapText="1" shrinkToFit="1" readingOrder="1"/>
    </xf>
    <xf numFmtId="0" fontId="21" fillId="0" borderId="3" xfId="0" applyNumberFormat="1" applyFont="1" applyBorder="1" applyAlignment="1" applyProtection="1">
      <alignment horizontal="center" vertical="center" wrapText="1" shrinkToFit="1" readingOrder="1"/>
    </xf>
    <xf numFmtId="0" fontId="21" fillId="0" borderId="1" xfId="0" applyNumberFormat="1" applyFont="1" applyBorder="1" applyAlignment="1" applyProtection="1">
      <alignment horizontal="center" vertical="center" wrapText="1" shrinkToFit="1" readingOrder="1"/>
    </xf>
    <xf numFmtId="0" fontId="22" fillId="0" borderId="3" xfId="0" applyNumberFormat="1" applyFont="1" applyBorder="1" applyAlignment="1" applyProtection="1">
      <alignment horizontal="left" vertical="top" wrapText="1" shrinkToFit="1" readingOrder="1"/>
    </xf>
    <xf numFmtId="49" fontId="20" fillId="0" borderId="1" xfId="0" applyNumberFormat="1" applyFont="1" applyBorder="1" applyAlignment="1" applyProtection="1">
      <alignment horizontal="left" vertical="center" wrapText="1" shrinkToFit="1" readingOrder="1"/>
    </xf>
    <xf numFmtId="0" fontId="17" fillId="0" borderId="0" xfId="0" applyFont="1" applyAlignment="1">
      <alignment horizontal="left" vertical="top" wrapText="1" shrinkToFit="1" readingOrder="1"/>
    </xf>
    <xf numFmtId="0" fontId="16" fillId="0" borderId="0" xfId="0" applyNumberFormat="1" applyFont="1" applyAlignment="1" applyProtection="1">
      <alignment horizontal="center" vertical="top" wrapText="1" shrinkToFit="1" readingOrder="1"/>
    </xf>
    <xf numFmtId="0" fontId="17" fillId="0" borderId="0" xfId="0" applyFont="1" applyAlignment="1">
      <alignment horizontal="left" vertical="top" wrapText="1" shrinkToFit="1" readingOrder="1"/>
    </xf>
    <xf numFmtId="49" fontId="16" fillId="0" borderId="0" xfId="0" applyNumberFormat="1" applyFont="1" applyAlignment="1" applyProtection="1">
      <alignment horizontal="center" vertical="top" wrapText="1" shrinkToFit="1" readingOrder="1"/>
    </xf>
    <xf numFmtId="0" fontId="19" fillId="0" borderId="0" xfId="0" applyNumberFormat="1" applyFont="1" applyAlignment="1" applyProtection="1">
      <alignment horizontal="center" vertical="center" wrapText="1" shrinkToFit="1" readingOrder="1"/>
    </xf>
    <xf numFmtId="49" fontId="16" fillId="0" borderId="0" xfId="0" applyNumberFormat="1" applyFont="1" applyAlignment="1" applyProtection="1">
      <alignment horizontal="center" vertical="center" wrapText="1" shrinkToFit="1" readingOrder="1"/>
    </xf>
    <xf numFmtId="49" fontId="19" fillId="0" borderId="0" xfId="0" applyNumberFormat="1" applyFont="1" applyAlignment="1" applyProtection="1">
      <alignment horizontal="center" vertical="center" wrapText="1" shrinkToFit="1" readingOrder="1"/>
    </xf>
    <xf numFmtId="49" fontId="20" fillId="0" borderId="1" xfId="0" applyNumberFormat="1" applyFont="1" applyBorder="1" applyAlignment="1" applyProtection="1">
      <alignment horizontal="left" vertical="center" wrapText="1" shrinkToFit="1" readingOrder="1"/>
    </xf>
    <xf numFmtId="0" fontId="22" fillId="0" borderId="1" xfId="0" applyNumberFormat="1" applyFont="1" applyBorder="1" applyAlignment="1" applyProtection="1">
      <alignment horizontal="left" vertical="top" wrapText="1" shrinkToFit="1" readingOrder="1"/>
    </xf>
    <xf numFmtId="0" fontId="17" fillId="2" borderId="4" xfId="0" applyNumberFormat="1" applyFont="1" applyFill="1" applyBorder="1" applyAlignment="1" applyProtection="1">
      <alignment horizontal="center" vertical="center" wrapText="1" shrinkToFit="1" readingOrder="1"/>
    </xf>
    <xf numFmtId="0" fontId="21" fillId="0" borderId="1" xfId="0" applyNumberFormat="1" applyFont="1" applyBorder="1" applyAlignment="1" applyProtection="1">
      <alignment horizontal="center" vertical="center" wrapText="1" shrinkToFit="1" readingOrder="1"/>
    </xf>
    <xf numFmtId="0" fontId="23" fillId="4" borderId="10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9" fontId="18" fillId="0" borderId="9" xfId="0" applyNumberFormat="1" applyFont="1" applyFill="1" applyBorder="1" applyAlignment="1" applyProtection="1">
      <alignment horizontal="left" vertical="center" wrapText="1" shrinkToFit="1" readingOrder="1"/>
    </xf>
    <xf numFmtId="4" fontId="24" fillId="0" borderId="9" xfId="0" applyNumberFormat="1" applyFont="1" applyBorder="1"/>
  </cellXfs>
  <cellStyles count="5">
    <cellStyle name="Normalno" xfId="0" builtinId="0"/>
    <cellStyle name="Normalno 3" xfId="2"/>
    <cellStyle name="Zarez" xfId="4" builtinId="3"/>
    <cellStyle name="Zarez 2" xfId="3"/>
    <cellStyle name="Zarez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ja\OneDrive%20-%20CARNET\x%202024\2024%20-%20&#381;UPANIJA\2024%20-%20REBALANSI%20ZA%202024\2024%20-%201.%20REBALANS%202024\x-vl.prihodi-2024-1.REB-%20s&#353;%20+%205.razina%20op&#263;i%20u%202024.g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ja\OneDrive%20-%20CARNET\x%202023\2023%20-%20&#381;UPANIJA\2023%20-%20FINANCIJSKI%20PLAN%202024-2026\x-vl.prihodi-2024-2REB-%20s&#353;%20+%205.razina%20op&#263;i%20u%202024.g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ja\OneDrive%20-%20CARNET\x%202024\2024%20-%20&#381;UPANIJA\2024%20-%20FINANAC.%20PLAN%20I%20REBALANSI%20ZA%202024\2024%20-%201.%20REBALANS%202024\x-vl.prihodi-2024-1.REB-%20s&#353;%20+%205.razina%20op&#263;i%20u%202024.g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astiti print"/>
      <sheetName val="UK-st"/>
      <sheetName val="zio-zbir"/>
      <sheetName val="razvoj"/>
      <sheetName val="opremanje"/>
      <sheetName val="opći"/>
      <sheetName val="stvarni"/>
      <sheetName val="3210"/>
      <sheetName val="4910"/>
      <sheetName val="5410"/>
      <sheetName val="6210"/>
      <sheetName val="raz-iz"/>
      <sheetName val="opr.-iz"/>
      <sheetName val="opći-iz"/>
      <sheetName val="stv-iz"/>
      <sheetName val="32-iz"/>
      <sheetName val="49-iz"/>
      <sheetName val="54-iz"/>
      <sheetName val="62-iz"/>
      <sheetName val="prorač-izvršenje"/>
      <sheetName val="katarina stvarni"/>
      <sheetName val="limiti ukupno obž"/>
    </sheetNames>
    <sheetDataSet>
      <sheetData sheetId="0">
        <row r="118">
          <cell r="H118">
            <v>5510</v>
          </cell>
        </row>
        <row r="119">
          <cell r="P119">
            <v>438</v>
          </cell>
          <cell r="W119">
            <v>1717932</v>
          </cell>
        </row>
      </sheetData>
      <sheetData sheetId="1"/>
      <sheetData sheetId="2"/>
      <sheetData sheetId="3"/>
      <sheetData sheetId="4"/>
      <sheetData sheetId="5">
        <row r="5">
          <cell r="G5">
            <v>33170</v>
          </cell>
        </row>
      </sheetData>
      <sheetData sheetId="6">
        <row r="4">
          <cell r="G4">
            <v>98000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astiti"/>
      <sheetName val="UKUPNO"/>
      <sheetName val="razvoj"/>
      <sheetName val="opremanje"/>
      <sheetName val="opći"/>
      <sheetName val="stvarni"/>
      <sheetName val="32"/>
      <sheetName val="49"/>
      <sheetName val="54"/>
      <sheetName val="62"/>
      <sheetName val="raz-izvrš"/>
      <sheetName val="opr.-izvš"/>
      <sheetName val="opći-izvrš"/>
      <sheetName val="stv-izvrš"/>
      <sheetName val="3210-izvrš"/>
      <sheetName val="4910-izvrš"/>
      <sheetName val="5410-izvrš"/>
      <sheetName val="6210-izvrš"/>
      <sheetName val="pror-izvrš+obraz"/>
      <sheetName val="kat. stvarni"/>
      <sheetName val="limiti ukupno obž"/>
    </sheetNames>
    <sheetDataSet>
      <sheetData sheetId="0"/>
      <sheetData sheetId="1">
        <row r="5">
          <cell r="D5">
            <v>1673483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L4">
            <v>10196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astiti print"/>
      <sheetName val="UK-st"/>
      <sheetName val="zio-zbir"/>
      <sheetName val="razvoj"/>
      <sheetName val="opremanje"/>
      <sheetName val="opći"/>
      <sheetName val="stvarni"/>
      <sheetName val="3210"/>
      <sheetName val="4910"/>
      <sheetName val="5410"/>
      <sheetName val="6210"/>
      <sheetName val="raz-iz"/>
      <sheetName val="opr.-iz"/>
      <sheetName val="opći-iz"/>
      <sheetName val="stv-iz"/>
      <sheetName val="32-iz"/>
      <sheetName val="49-iz"/>
      <sheetName val="54-iz"/>
      <sheetName val="62-iz"/>
      <sheetName val="prorač-izvršenje"/>
      <sheetName val="katarina stvarni"/>
      <sheetName val="limiti ukupno obž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G61">
            <v>2100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E46"/>
  <sheetViews>
    <sheetView tabSelected="1" workbookViewId="0">
      <selection activeCell="H36" sqref="H36"/>
    </sheetView>
  </sheetViews>
  <sheetFormatPr defaultRowHeight="15" x14ac:dyDescent="0.25"/>
  <cols>
    <col min="1" max="1" width="45" customWidth="1"/>
    <col min="2" max="3" width="15.42578125" customWidth="1"/>
    <col min="4" max="4" width="14" customWidth="1"/>
    <col min="5" max="5" width="9.140625" hidden="1" customWidth="1"/>
    <col min="255" max="255" width="40.42578125" customWidth="1"/>
    <col min="256" max="258" width="17.85546875" customWidth="1"/>
    <col min="259" max="259" width="0.42578125" customWidth="1"/>
    <col min="511" max="511" width="40.42578125" customWidth="1"/>
    <col min="512" max="514" width="17.85546875" customWidth="1"/>
    <col min="515" max="515" width="0.42578125" customWidth="1"/>
    <col min="767" max="767" width="40.42578125" customWidth="1"/>
    <col min="768" max="770" width="17.85546875" customWidth="1"/>
    <col min="771" max="771" width="0.42578125" customWidth="1"/>
    <col min="1023" max="1023" width="40.42578125" customWidth="1"/>
    <col min="1024" max="1026" width="17.85546875" customWidth="1"/>
    <col min="1027" max="1027" width="0.42578125" customWidth="1"/>
    <col min="1279" max="1279" width="40.42578125" customWidth="1"/>
    <col min="1280" max="1282" width="17.85546875" customWidth="1"/>
    <col min="1283" max="1283" width="0.42578125" customWidth="1"/>
    <col min="1535" max="1535" width="40.42578125" customWidth="1"/>
    <col min="1536" max="1538" width="17.85546875" customWidth="1"/>
    <col min="1539" max="1539" width="0.42578125" customWidth="1"/>
    <col min="1791" max="1791" width="40.42578125" customWidth="1"/>
    <col min="1792" max="1794" width="17.85546875" customWidth="1"/>
    <col min="1795" max="1795" width="0.42578125" customWidth="1"/>
    <col min="2047" max="2047" width="40.42578125" customWidth="1"/>
    <col min="2048" max="2050" width="17.85546875" customWidth="1"/>
    <col min="2051" max="2051" width="0.42578125" customWidth="1"/>
    <col min="2303" max="2303" width="40.42578125" customWidth="1"/>
    <col min="2304" max="2306" width="17.85546875" customWidth="1"/>
    <col min="2307" max="2307" width="0.42578125" customWidth="1"/>
    <col min="2559" max="2559" width="40.42578125" customWidth="1"/>
    <col min="2560" max="2562" width="17.85546875" customWidth="1"/>
    <col min="2563" max="2563" width="0.42578125" customWidth="1"/>
    <col min="2815" max="2815" width="40.42578125" customWidth="1"/>
    <col min="2816" max="2818" width="17.85546875" customWidth="1"/>
    <col min="2819" max="2819" width="0.42578125" customWidth="1"/>
    <col min="3071" max="3071" width="40.42578125" customWidth="1"/>
    <col min="3072" max="3074" width="17.85546875" customWidth="1"/>
    <col min="3075" max="3075" width="0.42578125" customWidth="1"/>
    <col min="3327" max="3327" width="40.42578125" customWidth="1"/>
    <col min="3328" max="3330" width="17.85546875" customWidth="1"/>
    <col min="3331" max="3331" width="0.42578125" customWidth="1"/>
    <col min="3583" max="3583" width="40.42578125" customWidth="1"/>
    <col min="3584" max="3586" width="17.85546875" customWidth="1"/>
    <col min="3587" max="3587" width="0.42578125" customWidth="1"/>
    <col min="3839" max="3839" width="40.42578125" customWidth="1"/>
    <col min="3840" max="3842" width="17.85546875" customWidth="1"/>
    <col min="3843" max="3843" width="0.42578125" customWidth="1"/>
    <col min="4095" max="4095" width="40.42578125" customWidth="1"/>
    <col min="4096" max="4098" width="17.85546875" customWidth="1"/>
    <col min="4099" max="4099" width="0.42578125" customWidth="1"/>
    <col min="4351" max="4351" width="40.42578125" customWidth="1"/>
    <col min="4352" max="4354" width="17.85546875" customWidth="1"/>
    <col min="4355" max="4355" width="0.42578125" customWidth="1"/>
    <col min="4607" max="4607" width="40.42578125" customWidth="1"/>
    <col min="4608" max="4610" width="17.85546875" customWidth="1"/>
    <col min="4611" max="4611" width="0.42578125" customWidth="1"/>
    <col min="4863" max="4863" width="40.42578125" customWidth="1"/>
    <col min="4864" max="4866" width="17.85546875" customWidth="1"/>
    <col min="4867" max="4867" width="0.42578125" customWidth="1"/>
    <col min="5119" max="5119" width="40.42578125" customWidth="1"/>
    <col min="5120" max="5122" width="17.85546875" customWidth="1"/>
    <col min="5123" max="5123" width="0.42578125" customWidth="1"/>
    <col min="5375" max="5375" width="40.42578125" customWidth="1"/>
    <col min="5376" max="5378" width="17.85546875" customWidth="1"/>
    <col min="5379" max="5379" width="0.42578125" customWidth="1"/>
    <col min="5631" max="5631" width="40.42578125" customWidth="1"/>
    <col min="5632" max="5634" width="17.85546875" customWidth="1"/>
    <col min="5635" max="5635" width="0.42578125" customWidth="1"/>
    <col min="5887" max="5887" width="40.42578125" customWidth="1"/>
    <col min="5888" max="5890" width="17.85546875" customWidth="1"/>
    <col min="5891" max="5891" width="0.42578125" customWidth="1"/>
    <col min="6143" max="6143" width="40.42578125" customWidth="1"/>
    <col min="6144" max="6146" width="17.85546875" customWidth="1"/>
    <col min="6147" max="6147" width="0.42578125" customWidth="1"/>
    <col min="6399" max="6399" width="40.42578125" customWidth="1"/>
    <col min="6400" max="6402" width="17.85546875" customWidth="1"/>
    <col min="6403" max="6403" width="0.42578125" customWidth="1"/>
    <col min="6655" max="6655" width="40.42578125" customWidth="1"/>
    <col min="6656" max="6658" width="17.85546875" customWidth="1"/>
    <col min="6659" max="6659" width="0.42578125" customWidth="1"/>
    <col min="6911" max="6911" width="40.42578125" customWidth="1"/>
    <col min="6912" max="6914" width="17.85546875" customWidth="1"/>
    <col min="6915" max="6915" width="0.42578125" customWidth="1"/>
    <col min="7167" max="7167" width="40.42578125" customWidth="1"/>
    <col min="7168" max="7170" width="17.85546875" customWidth="1"/>
    <col min="7171" max="7171" width="0.42578125" customWidth="1"/>
    <col min="7423" max="7423" width="40.42578125" customWidth="1"/>
    <col min="7424" max="7426" width="17.85546875" customWidth="1"/>
    <col min="7427" max="7427" width="0.42578125" customWidth="1"/>
    <col min="7679" max="7679" width="40.42578125" customWidth="1"/>
    <col min="7680" max="7682" width="17.85546875" customWidth="1"/>
    <col min="7683" max="7683" width="0.42578125" customWidth="1"/>
    <col min="7935" max="7935" width="40.42578125" customWidth="1"/>
    <col min="7936" max="7938" width="17.85546875" customWidth="1"/>
    <col min="7939" max="7939" width="0.42578125" customWidth="1"/>
    <col min="8191" max="8191" width="40.42578125" customWidth="1"/>
    <col min="8192" max="8194" width="17.85546875" customWidth="1"/>
    <col min="8195" max="8195" width="0.42578125" customWidth="1"/>
    <col min="8447" max="8447" width="40.42578125" customWidth="1"/>
    <col min="8448" max="8450" width="17.85546875" customWidth="1"/>
    <col min="8451" max="8451" width="0.42578125" customWidth="1"/>
    <col min="8703" max="8703" width="40.42578125" customWidth="1"/>
    <col min="8704" max="8706" width="17.85546875" customWidth="1"/>
    <col min="8707" max="8707" width="0.42578125" customWidth="1"/>
    <col min="8959" max="8959" width="40.42578125" customWidth="1"/>
    <col min="8960" max="8962" width="17.85546875" customWidth="1"/>
    <col min="8963" max="8963" width="0.42578125" customWidth="1"/>
    <col min="9215" max="9215" width="40.42578125" customWidth="1"/>
    <col min="9216" max="9218" width="17.85546875" customWidth="1"/>
    <col min="9219" max="9219" width="0.42578125" customWidth="1"/>
    <col min="9471" max="9471" width="40.42578125" customWidth="1"/>
    <col min="9472" max="9474" width="17.85546875" customWidth="1"/>
    <col min="9475" max="9475" width="0.42578125" customWidth="1"/>
    <col min="9727" max="9727" width="40.42578125" customWidth="1"/>
    <col min="9728" max="9730" width="17.85546875" customWidth="1"/>
    <col min="9731" max="9731" width="0.42578125" customWidth="1"/>
    <col min="9983" max="9983" width="40.42578125" customWidth="1"/>
    <col min="9984" max="9986" width="17.85546875" customWidth="1"/>
    <col min="9987" max="9987" width="0.42578125" customWidth="1"/>
    <col min="10239" max="10239" width="40.42578125" customWidth="1"/>
    <col min="10240" max="10242" width="17.85546875" customWidth="1"/>
    <col min="10243" max="10243" width="0.42578125" customWidth="1"/>
    <col min="10495" max="10495" width="40.42578125" customWidth="1"/>
    <col min="10496" max="10498" width="17.85546875" customWidth="1"/>
    <col min="10499" max="10499" width="0.42578125" customWidth="1"/>
    <col min="10751" max="10751" width="40.42578125" customWidth="1"/>
    <col min="10752" max="10754" width="17.85546875" customWidth="1"/>
    <col min="10755" max="10755" width="0.42578125" customWidth="1"/>
    <col min="11007" max="11007" width="40.42578125" customWidth="1"/>
    <col min="11008" max="11010" width="17.85546875" customWidth="1"/>
    <col min="11011" max="11011" width="0.42578125" customWidth="1"/>
    <col min="11263" max="11263" width="40.42578125" customWidth="1"/>
    <col min="11264" max="11266" width="17.85546875" customWidth="1"/>
    <col min="11267" max="11267" width="0.42578125" customWidth="1"/>
    <col min="11519" max="11519" width="40.42578125" customWidth="1"/>
    <col min="11520" max="11522" width="17.85546875" customWidth="1"/>
    <col min="11523" max="11523" width="0.42578125" customWidth="1"/>
    <col min="11775" max="11775" width="40.42578125" customWidth="1"/>
    <col min="11776" max="11778" width="17.85546875" customWidth="1"/>
    <col min="11779" max="11779" width="0.42578125" customWidth="1"/>
    <col min="12031" max="12031" width="40.42578125" customWidth="1"/>
    <col min="12032" max="12034" width="17.85546875" customWidth="1"/>
    <col min="12035" max="12035" width="0.42578125" customWidth="1"/>
    <col min="12287" max="12287" width="40.42578125" customWidth="1"/>
    <col min="12288" max="12290" width="17.85546875" customWidth="1"/>
    <col min="12291" max="12291" width="0.42578125" customWidth="1"/>
    <col min="12543" max="12543" width="40.42578125" customWidth="1"/>
    <col min="12544" max="12546" width="17.85546875" customWidth="1"/>
    <col min="12547" max="12547" width="0.42578125" customWidth="1"/>
    <col min="12799" max="12799" width="40.42578125" customWidth="1"/>
    <col min="12800" max="12802" width="17.85546875" customWidth="1"/>
    <col min="12803" max="12803" width="0.42578125" customWidth="1"/>
    <col min="13055" max="13055" width="40.42578125" customWidth="1"/>
    <col min="13056" max="13058" width="17.85546875" customWidth="1"/>
    <col min="13059" max="13059" width="0.42578125" customWidth="1"/>
    <col min="13311" max="13311" width="40.42578125" customWidth="1"/>
    <col min="13312" max="13314" width="17.85546875" customWidth="1"/>
    <col min="13315" max="13315" width="0.42578125" customWidth="1"/>
    <col min="13567" max="13567" width="40.42578125" customWidth="1"/>
    <col min="13568" max="13570" width="17.85546875" customWidth="1"/>
    <col min="13571" max="13571" width="0.42578125" customWidth="1"/>
    <col min="13823" max="13823" width="40.42578125" customWidth="1"/>
    <col min="13824" max="13826" width="17.85546875" customWidth="1"/>
    <col min="13827" max="13827" width="0.42578125" customWidth="1"/>
    <col min="14079" max="14079" width="40.42578125" customWidth="1"/>
    <col min="14080" max="14082" width="17.85546875" customWidth="1"/>
    <col min="14083" max="14083" width="0.42578125" customWidth="1"/>
    <col min="14335" max="14335" width="40.42578125" customWidth="1"/>
    <col min="14336" max="14338" width="17.85546875" customWidth="1"/>
    <col min="14339" max="14339" width="0.42578125" customWidth="1"/>
    <col min="14591" max="14591" width="40.42578125" customWidth="1"/>
    <col min="14592" max="14594" width="17.85546875" customWidth="1"/>
    <col min="14595" max="14595" width="0.42578125" customWidth="1"/>
    <col min="14847" max="14847" width="40.42578125" customWidth="1"/>
    <col min="14848" max="14850" width="17.85546875" customWidth="1"/>
    <col min="14851" max="14851" width="0.42578125" customWidth="1"/>
    <col min="15103" max="15103" width="40.42578125" customWidth="1"/>
    <col min="15104" max="15106" width="17.85546875" customWidth="1"/>
    <col min="15107" max="15107" width="0.42578125" customWidth="1"/>
    <col min="15359" max="15359" width="40.42578125" customWidth="1"/>
    <col min="15360" max="15362" width="17.85546875" customWidth="1"/>
    <col min="15363" max="15363" width="0.42578125" customWidth="1"/>
    <col min="15615" max="15615" width="40.42578125" customWidth="1"/>
    <col min="15616" max="15618" width="17.85546875" customWidth="1"/>
    <col min="15619" max="15619" width="0.42578125" customWidth="1"/>
    <col min="15871" max="15871" width="40.42578125" customWidth="1"/>
    <col min="15872" max="15874" width="17.85546875" customWidth="1"/>
    <col min="15875" max="15875" width="0.42578125" customWidth="1"/>
    <col min="16127" max="16127" width="40.42578125" customWidth="1"/>
    <col min="16128" max="16130" width="17.85546875" customWidth="1"/>
    <col min="16131" max="16131" width="0.42578125" customWidth="1"/>
  </cols>
  <sheetData>
    <row r="1" spans="1:5" ht="27" customHeight="1" x14ac:dyDescent="0.25">
      <c r="A1" s="56" t="s">
        <v>121</v>
      </c>
      <c r="B1" s="56"/>
      <c r="C1" s="56"/>
      <c r="D1" s="56"/>
      <c r="E1" s="56"/>
    </row>
    <row r="2" spans="1:5" ht="12.75" customHeight="1" x14ac:dyDescent="0.25"/>
    <row r="3" spans="1:5" ht="12.75" customHeight="1" x14ac:dyDescent="0.25">
      <c r="A3" s="54" t="s">
        <v>0</v>
      </c>
      <c r="B3" s="54"/>
      <c r="C3" s="54"/>
      <c r="D3" s="54"/>
      <c r="E3" s="54"/>
    </row>
    <row r="4" spans="1:5" ht="12.75" customHeight="1" x14ac:dyDescent="0.25"/>
    <row r="5" spans="1:5" ht="12.75" customHeight="1" x14ac:dyDescent="0.25">
      <c r="A5" s="54" t="s">
        <v>1</v>
      </c>
      <c r="B5" s="54"/>
      <c r="C5" s="54"/>
      <c r="D5" s="54"/>
      <c r="E5" s="54"/>
    </row>
    <row r="6" spans="1:5" ht="6.75" customHeight="1" x14ac:dyDescent="0.25"/>
    <row r="7" spans="1:5" ht="20.25" customHeight="1" x14ac:dyDescent="0.25">
      <c r="A7" s="22" t="s">
        <v>122</v>
      </c>
      <c r="B7" s="23" t="s">
        <v>105</v>
      </c>
      <c r="C7" s="23" t="s">
        <v>168</v>
      </c>
      <c r="D7" s="23" t="s">
        <v>123</v>
      </c>
    </row>
    <row r="8" spans="1:5" x14ac:dyDescent="0.25">
      <c r="A8" s="24">
        <v>1</v>
      </c>
      <c r="B8" s="25" t="s">
        <v>124</v>
      </c>
      <c r="C8" s="25" t="s">
        <v>32</v>
      </c>
      <c r="D8" s="25" t="s">
        <v>39</v>
      </c>
    </row>
    <row r="9" spans="1:5" x14ac:dyDescent="0.25">
      <c r="A9" s="26" t="s">
        <v>2</v>
      </c>
      <c r="B9" s="27">
        <v>1657817</v>
      </c>
      <c r="C9" s="27">
        <v>197509</v>
      </c>
      <c r="D9" s="27">
        <v>1855326</v>
      </c>
    </row>
    <row r="10" spans="1:5" ht="22.5" customHeight="1" x14ac:dyDescent="0.25">
      <c r="A10" s="28" t="s">
        <v>106</v>
      </c>
      <c r="B10" s="29">
        <v>1657817</v>
      </c>
      <c r="C10" s="29">
        <v>197509</v>
      </c>
      <c r="D10" s="29">
        <v>1855326</v>
      </c>
    </row>
    <row r="11" spans="1:5" x14ac:dyDescent="0.25">
      <c r="A11" s="28" t="s">
        <v>107</v>
      </c>
      <c r="B11" s="29">
        <v>0</v>
      </c>
      <c r="C11" s="29">
        <v>0</v>
      </c>
      <c r="D11" s="29">
        <v>0</v>
      </c>
    </row>
    <row r="12" spans="1:5" x14ac:dyDescent="0.25">
      <c r="A12" s="26" t="s">
        <v>3</v>
      </c>
      <c r="B12" s="27">
        <v>1673483</v>
      </c>
      <c r="C12" s="27">
        <v>202676</v>
      </c>
      <c r="D12" s="27">
        <v>1876159</v>
      </c>
    </row>
    <row r="13" spans="1:5" ht="17.25" customHeight="1" x14ac:dyDescent="0.25">
      <c r="A13" s="28" t="s">
        <v>125</v>
      </c>
      <c r="B13" s="29">
        <v>1668918</v>
      </c>
      <c r="C13" s="29">
        <v>201476</v>
      </c>
      <c r="D13" s="29">
        <v>1870394</v>
      </c>
    </row>
    <row r="14" spans="1:5" x14ac:dyDescent="0.25">
      <c r="A14" s="28" t="s">
        <v>108</v>
      </c>
      <c r="B14" s="29">
        <v>4565</v>
      </c>
      <c r="C14" s="29">
        <v>1200</v>
      </c>
      <c r="D14" s="29">
        <v>5765</v>
      </c>
    </row>
    <row r="15" spans="1:5" ht="28.5" customHeight="1" x14ac:dyDescent="0.25">
      <c r="A15" s="26" t="s">
        <v>4</v>
      </c>
      <c r="B15" s="27">
        <v>-15666</v>
      </c>
      <c r="C15" s="27">
        <v>-5167</v>
      </c>
      <c r="D15" s="27">
        <v>-20833</v>
      </c>
    </row>
    <row r="16" spans="1:5" ht="15.75" customHeight="1" x14ac:dyDescent="0.25"/>
    <row r="17" spans="1:5" ht="18" customHeight="1" x14ac:dyDescent="0.25">
      <c r="A17" s="54" t="s">
        <v>5</v>
      </c>
      <c r="B17" s="54"/>
      <c r="C17" s="54"/>
      <c r="D17" s="54"/>
      <c r="E17" s="54"/>
    </row>
    <row r="18" spans="1:5" ht="9" customHeight="1" x14ac:dyDescent="0.25"/>
    <row r="19" spans="1:5" ht="21.75" customHeight="1" x14ac:dyDescent="0.25">
      <c r="A19" s="22" t="s">
        <v>122</v>
      </c>
      <c r="B19" s="23" t="s">
        <v>105</v>
      </c>
      <c r="C19" s="23" t="s">
        <v>168</v>
      </c>
      <c r="D19" s="23" t="s">
        <v>123</v>
      </c>
    </row>
    <row r="20" spans="1:5" ht="12.75" customHeight="1" x14ac:dyDescent="0.25">
      <c r="A20" s="24">
        <v>1</v>
      </c>
      <c r="B20" s="25" t="s">
        <v>124</v>
      </c>
      <c r="C20" s="25" t="s">
        <v>32</v>
      </c>
      <c r="D20" s="25" t="s">
        <v>39</v>
      </c>
    </row>
    <row r="21" spans="1:5" x14ac:dyDescent="0.25">
      <c r="A21" s="28" t="s">
        <v>109</v>
      </c>
      <c r="B21" s="29">
        <v>0</v>
      </c>
      <c r="C21" s="29">
        <v>0</v>
      </c>
      <c r="D21" s="29">
        <v>0</v>
      </c>
    </row>
    <row r="22" spans="1:5" ht="28.5" customHeight="1" x14ac:dyDescent="0.25">
      <c r="A22" s="28" t="s">
        <v>110</v>
      </c>
      <c r="B22" s="29">
        <v>0</v>
      </c>
      <c r="C22" s="29">
        <v>0</v>
      </c>
      <c r="D22" s="29">
        <v>0</v>
      </c>
    </row>
    <row r="23" spans="1:5" ht="15.75" customHeight="1" x14ac:dyDescent="0.25">
      <c r="A23" s="26" t="s">
        <v>6</v>
      </c>
      <c r="B23" s="30">
        <v>0</v>
      </c>
      <c r="C23" s="30">
        <v>0</v>
      </c>
      <c r="D23" s="30">
        <v>0</v>
      </c>
    </row>
    <row r="24" spans="1:5" ht="15.75" customHeight="1" x14ac:dyDescent="0.25">
      <c r="A24" s="26" t="s">
        <v>126</v>
      </c>
      <c r="B24" s="30">
        <v>-15666</v>
      </c>
      <c r="C24" s="30">
        <v>-5167</v>
      </c>
      <c r="D24" s="30">
        <v>-20833</v>
      </c>
    </row>
    <row r="25" spans="1:5" ht="23.25" customHeight="1" x14ac:dyDescent="0.25"/>
    <row r="26" spans="1:5" x14ac:dyDescent="0.25">
      <c r="A26" s="54" t="s">
        <v>127</v>
      </c>
      <c r="B26" s="54"/>
      <c r="C26" s="54"/>
      <c r="D26" s="54"/>
      <c r="E26" s="54"/>
    </row>
    <row r="28" spans="1:5" ht="21" customHeight="1" x14ac:dyDescent="0.25">
      <c r="A28" s="22" t="s">
        <v>45</v>
      </c>
      <c r="B28" s="23" t="s">
        <v>105</v>
      </c>
      <c r="C28" s="23" t="s">
        <v>168</v>
      </c>
      <c r="D28" s="23" t="s">
        <v>123</v>
      </c>
    </row>
    <row r="29" spans="1:5" x14ac:dyDescent="0.25">
      <c r="A29" s="24">
        <v>1</v>
      </c>
      <c r="B29" s="25" t="s">
        <v>124</v>
      </c>
      <c r="C29" s="25" t="s">
        <v>32</v>
      </c>
      <c r="D29" s="25" t="s">
        <v>39</v>
      </c>
    </row>
    <row r="30" spans="1:5" ht="18.75" customHeight="1" x14ac:dyDescent="0.25">
      <c r="A30" s="26" t="s">
        <v>128</v>
      </c>
      <c r="B30" s="30">
        <v>26606</v>
      </c>
      <c r="C30" s="30">
        <v>5167</v>
      </c>
      <c r="D30" s="30">
        <v>31773</v>
      </c>
    </row>
    <row r="31" spans="1:5" ht="21" customHeight="1" x14ac:dyDescent="0.25">
      <c r="A31" s="26" t="s">
        <v>112</v>
      </c>
      <c r="B31" s="30">
        <v>10940</v>
      </c>
      <c r="C31" s="30">
        <v>0</v>
      </c>
      <c r="D31" s="30">
        <v>10940</v>
      </c>
    </row>
    <row r="32" spans="1:5" ht="33.75" x14ac:dyDescent="0.25">
      <c r="A32" s="31" t="s">
        <v>113</v>
      </c>
      <c r="B32" s="32">
        <f>+B15+B23+B30-B31</f>
        <v>0</v>
      </c>
      <c r="C32" s="32">
        <f t="shared" ref="C32:D32" si="0">+C15+C23+C30-C31</f>
        <v>0</v>
      </c>
      <c r="D32" s="32">
        <f t="shared" si="0"/>
        <v>0</v>
      </c>
    </row>
    <row r="34" spans="1:4" x14ac:dyDescent="0.25">
      <c r="A34" s="54" t="s">
        <v>114</v>
      </c>
      <c r="B34" s="54"/>
      <c r="C34" s="54"/>
      <c r="D34" s="54"/>
    </row>
    <row r="36" spans="1:4" ht="22.5" x14ac:dyDescent="0.25">
      <c r="A36" s="22" t="s">
        <v>45</v>
      </c>
      <c r="B36" s="23" t="s">
        <v>105</v>
      </c>
      <c r="C36" s="23" t="s">
        <v>168</v>
      </c>
      <c r="D36" s="23" t="s">
        <v>123</v>
      </c>
    </row>
    <row r="37" spans="1:4" x14ac:dyDescent="0.25">
      <c r="A37" s="24">
        <v>1</v>
      </c>
      <c r="B37" s="25" t="s">
        <v>124</v>
      </c>
      <c r="C37" s="25" t="s">
        <v>32</v>
      </c>
      <c r="D37" s="25" t="s">
        <v>39</v>
      </c>
    </row>
    <row r="38" spans="1:4" x14ac:dyDescent="0.25">
      <c r="A38" s="26" t="s">
        <v>111</v>
      </c>
      <c r="B38" s="30">
        <f>+B30</f>
        <v>26606</v>
      </c>
      <c r="C38" s="30">
        <f t="shared" ref="C38:D38" si="1">+C30</f>
        <v>5167</v>
      </c>
      <c r="D38" s="30">
        <f t="shared" si="1"/>
        <v>31773</v>
      </c>
    </row>
    <row r="39" spans="1:4" ht="22.5" x14ac:dyDescent="0.25">
      <c r="A39" s="31" t="s">
        <v>115</v>
      </c>
      <c r="B39" s="32">
        <f>-B15</f>
        <v>15666</v>
      </c>
      <c r="C39" s="32">
        <f t="shared" ref="C39:D39" si="2">-C15</f>
        <v>5167</v>
      </c>
      <c r="D39" s="32">
        <f t="shared" si="2"/>
        <v>20833</v>
      </c>
    </row>
    <row r="40" spans="1:4" x14ac:dyDescent="0.25">
      <c r="A40" s="31" t="s">
        <v>116</v>
      </c>
      <c r="B40" s="32">
        <f>+B15+B39</f>
        <v>0</v>
      </c>
      <c r="C40" s="32">
        <f t="shared" ref="C40:D40" si="3">+C15+C39</f>
        <v>0</v>
      </c>
      <c r="D40" s="32">
        <f t="shared" si="3"/>
        <v>0</v>
      </c>
    </row>
    <row r="41" spans="1:4" x14ac:dyDescent="0.25">
      <c r="A41" s="26" t="s">
        <v>112</v>
      </c>
      <c r="B41" s="30">
        <f>+B38-B39</f>
        <v>10940</v>
      </c>
      <c r="C41" s="30">
        <f t="shared" ref="C41:D41" si="4">+C38-C39</f>
        <v>0</v>
      </c>
      <c r="D41" s="30">
        <f t="shared" si="4"/>
        <v>10940</v>
      </c>
    </row>
    <row r="42" spans="1:4" ht="43.5" customHeight="1" x14ac:dyDescent="0.25">
      <c r="A42" s="55" t="s">
        <v>169</v>
      </c>
      <c r="B42" s="55"/>
      <c r="C42" s="55"/>
      <c r="D42" s="55"/>
    </row>
    <row r="43" spans="1:4" x14ac:dyDescent="0.25">
      <c r="A43" s="53"/>
      <c r="B43" s="53"/>
      <c r="C43" s="53"/>
      <c r="D43" s="53"/>
    </row>
    <row r="44" spans="1:4" x14ac:dyDescent="0.25">
      <c r="A44" s="18" t="s">
        <v>171</v>
      </c>
      <c r="B44" s="19"/>
      <c r="C44" s="19"/>
      <c r="D44" s="19"/>
    </row>
    <row r="45" spans="1:4" x14ac:dyDescent="0.25">
      <c r="A45" s="18" t="s">
        <v>172</v>
      </c>
      <c r="B45" s="19"/>
      <c r="C45" s="19"/>
      <c r="D45" s="19"/>
    </row>
    <row r="46" spans="1:4" x14ac:dyDescent="0.25">
      <c r="A46" s="17" t="s">
        <v>174</v>
      </c>
      <c r="B46" s="19"/>
      <c r="C46" s="19"/>
      <c r="D46" s="19"/>
    </row>
  </sheetData>
  <mergeCells count="7">
    <mergeCell ref="A34:D34"/>
    <mergeCell ref="A42:D42"/>
    <mergeCell ref="A1:E1"/>
    <mergeCell ref="A3:E3"/>
    <mergeCell ref="A5:E5"/>
    <mergeCell ref="A17:E17"/>
    <mergeCell ref="A26:E26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E25"/>
  <sheetViews>
    <sheetView workbookViewId="0">
      <selection activeCell="H14" sqref="H14"/>
    </sheetView>
  </sheetViews>
  <sheetFormatPr defaultRowHeight="15" x14ac:dyDescent="0.25"/>
  <cols>
    <col min="1" max="1" width="8.42578125" customWidth="1"/>
    <col min="2" max="2" width="35.7109375" customWidth="1"/>
    <col min="3" max="3" width="16.42578125" customWidth="1"/>
    <col min="4" max="4" width="16.5703125" customWidth="1"/>
    <col min="5" max="5" width="17.28515625" customWidth="1"/>
    <col min="257" max="257" width="8.42578125" customWidth="1"/>
    <col min="258" max="258" width="35.7109375" customWidth="1"/>
    <col min="259" max="259" width="16.42578125" customWidth="1"/>
    <col min="260" max="260" width="16.5703125" customWidth="1"/>
    <col min="261" max="261" width="17.28515625" customWidth="1"/>
    <col min="513" max="513" width="8.42578125" customWidth="1"/>
    <col min="514" max="514" width="35.7109375" customWidth="1"/>
    <col min="515" max="515" width="16.42578125" customWidth="1"/>
    <col min="516" max="516" width="16.5703125" customWidth="1"/>
    <col min="517" max="517" width="17.28515625" customWidth="1"/>
    <col min="769" max="769" width="8.42578125" customWidth="1"/>
    <col min="770" max="770" width="35.7109375" customWidth="1"/>
    <col min="771" max="771" width="16.42578125" customWidth="1"/>
    <col min="772" max="772" width="16.5703125" customWidth="1"/>
    <col min="773" max="773" width="17.28515625" customWidth="1"/>
    <col min="1025" max="1025" width="8.42578125" customWidth="1"/>
    <col min="1026" max="1026" width="35.7109375" customWidth="1"/>
    <col min="1027" max="1027" width="16.42578125" customWidth="1"/>
    <col min="1028" max="1028" width="16.5703125" customWidth="1"/>
    <col min="1029" max="1029" width="17.28515625" customWidth="1"/>
    <col min="1281" max="1281" width="8.42578125" customWidth="1"/>
    <col min="1282" max="1282" width="35.7109375" customWidth="1"/>
    <col min="1283" max="1283" width="16.42578125" customWidth="1"/>
    <col min="1284" max="1284" width="16.5703125" customWidth="1"/>
    <col min="1285" max="1285" width="17.28515625" customWidth="1"/>
    <col min="1537" max="1537" width="8.42578125" customWidth="1"/>
    <col min="1538" max="1538" width="35.7109375" customWidth="1"/>
    <col min="1539" max="1539" width="16.42578125" customWidth="1"/>
    <col min="1540" max="1540" width="16.5703125" customWidth="1"/>
    <col min="1541" max="1541" width="17.28515625" customWidth="1"/>
    <col min="1793" max="1793" width="8.42578125" customWidth="1"/>
    <col min="1794" max="1794" width="35.7109375" customWidth="1"/>
    <col min="1795" max="1795" width="16.42578125" customWidth="1"/>
    <col min="1796" max="1796" width="16.5703125" customWidth="1"/>
    <col min="1797" max="1797" width="17.28515625" customWidth="1"/>
    <col min="2049" max="2049" width="8.42578125" customWidth="1"/>
    <col min="2050" max="2050" width="35.7109375" customWidth="1"/>
    <col min="2051" max="2051" width="16.42578125" customWidth="1"/>
    <col min="2052" max="2052" width="16.5703125" customWidth="1"/>
    <col min="2053" max="2053" width="17.28515625" customWidth="1"/>
    <col min="2305" max="2305" width="8.42578125" customWidth="1"/>
    <col min="2306" max="2306" width="35.7109375" customWidth="1"/>
    <col min="2307" max="2307" width="16.42578125" customWidth="1"/>
    <col min="2308" max="2308" width="16.5703125" customWidth="1"/>
    <col min="2309" max="2309" width="17.28515625" customWidth="1"/>
    <col min="2561" max="2561" width="8.42578125" customWidth="1"/>
    <col min="2562" max="2562" width="35.7109375" customWidth="1"/>
    <col min="2563" max="2563" width="16.42578125" customWidth="1"/>
    <col min="2564" max="2564" width="16.5703125" customWidth="1"/>
    <col min="2565" max="2565" width="17.28515625" customWidth="1"/>
    <col min="2817" max="2817" width="8.42578125" customWidth="1"/>
    <col min="2818" max="2818" width="35.7109375" customWidth="1"/>
    <col min="2819" max="2819" width="16.42578125" customWidth="1"/>
    <col min="2820" max="2820" width="16.5703125" customWidth="1"/>
    <col min="2821" max="2821" width="17.28515625" customWidth="1"/>
    <col min="3073" max="3073" width="8.42578125" customWidth="1"/>
    <col min="3074" max="3074" width="35.7109375" customWidth="1"/>
    <col min="3075" max="3075" width="16.42578125" customWidth="1"/>
    <col min="3076" max="3076" width="16.5703125" customWidth="1"/>
    <col min="3077" max="3077" width="17.28515625" customWidth="1"/>
    <col min="3329" max="3329" width="8.42578125" customWidth="1"/>
    <col min="3330" max="3330" width="35.7109375" customWidth="1"/>
    <col min="3331" max="3331" width="16.42578125" customWidth="1"/>
    <col min="3332" max="3332" width="16.5703125" customWidth="1"/>
    <col min="3333" max="3333" width="17.28515625" customWidth="1"/>
    <col min="3585" max="3585" width="8.42578125" customWidth="1"/>
    <col min="3586" max="3586" width="35.7109375" customWidth="1"/>
    <col min="3587" max="3587" width="16.42578125" customWidth="1"/>
    <col min="3588" max="3588" width="16.5703125" customWidth="1"/>
    <col min="3589" max="3589" width="17.28515625" customWidth="1"/>
    <col min="3841" max="3841" width="8.42578125" customWidth="1"/>
    <col min="3842" max="3842" width="35.7109375" customWidth="1"/>
    <col min="3843" max="3843" width="16.42578125" customWidth="1"/>
    <col min="3844" max="3844" width="16.5703125" customWidth="1"/>
    <col min="3845" max="3845" width="17.28515625" customWidth="1"/>
    <col min="4097" max="4097" width="8.42578125" customWidth="1"/>
    <col min="4098" max="4098" width="35.7109375" customWidth="1"/>
    <col min="4099" max="4099" width="16.42578125" customWidth="1"/>
    <col min="4100" max="4100" width="16.5703125" customWidth="1"/>
    <col min="4101" max="4101" width="17.28515625" customWidth="1"/>
    <col min="4353" max="4353" width="8.42578125" customWidth="1"/>
    <col min="4354" max="4354" width="35.7109375" customWidth="1"/>
    <col min="4355" max="4355" width="16.42578125" customWidth="1"/>
    <col min="4356" max="4356" width="16.5703125" customWidth="1"/>
    <col min="4357" max="4357" width="17.28515625" customWidth="1"/>
    <col min="4609" max="4609" width="8.42578125" customWidth="1"/>
    <col min="4610" max="4610" width="35.7109375" customWidth="1"/>
    <col min="4611" max="4611" width="16.42578125" customWidth="1"/>
    <col min="4612" max="4612" width="16.5703125" customWidth="1"/>
    <col min="4613" max="4613" width="17.28515625" customWidth="1"/>
    <col min="4865" max="4865" width="8.42578125" customWidth="1"/>
    <col min="4866" max="4866" width="35.7109375" customWidth="1"/>
    <col min="4867" max="4867" width="16.42578125" customWidth="1"/>
    <col min="4868" max="4868" width="16.5703125" customWidth="1"/>
    <col min="4869" max="4869" width="17.28515625" customWidth="1"/>
    <col min="5121" max="5121" width="8.42578125" customWidth="1"/>
    <col min="5122" max="5122" width="35.7109375" customWidth="1"/>
    <col min="5123" max="5123" width="16.42578125" customWidth="1"/>
    <col min="5124" max="5124" width="16.5703125" customWidth="1"/>
    <col min="5125" max="5125" width="17.28515625" customWidth="1"/>
    <col min="5377" max="5377" width="8.42578125" customWidth="1"/>
    <col min="5378" max="5378" width="35.7109375" customWidth="1"/>
    <col min="5379" max="5379" width="16.42578125" customWidth="1"/>
    <col min="5380" max="5380" width="16.5703125" customWidth="1"/>
    <col min="5381" max="5381" width="17.28515625" customWidth="1"/>
    <col min="5633" max="5633" width="8.42578125" customWidth="1"/>
    <col min="5634" max="5634" width="35.7109375" customWidth="1"/>
    <col min="5635" max="5635" width="16.42578125" customWidth="1"/>
    <col min="5636" max="5636" width="16.5703125" customWidth="1"/>
    <col min="5637" max="5637" width="17.28515625" customWidth="1"/>
    <col min="5889" max="5889" width="8.42578125" customWidth="1"/>
    <col min="5890" max="5890" width="35.7109375" customWidth="1"/>
    <col min="5891" max="5891" width="16.42578125" customWidth="1"/>
    <col min="5892" max="5892" width="16.5703125" customWidth="1"/>
    <col min="5893" max="5893" width="17.28515625" customWidth="1"/>
    <col min="6145" max="6145" width="8.42578125" customWidth="1"/>
    <col min="6146" max="6146" width="35.7109375" customWidth="1"/>
    <col min="6147" max="6147" width="16.42578125" customWidth="1"/>
    <col min="6148" max="6148" width="16.5703125" customWidth="1"/>
    <col min="6149" max="6149" width="17.28515625" customWidth="1"/>
    <col min="6401" max="6401" width="8.42578125" customWidth="1"/>
    <col min="6402" max="6402" width="35.7109375" customWidth="1"/>
    <col min="6403" max="6403" width="16.42578125" customWidth="1"/>
    <col min="6404" max="6404" width="16.5703125" customWidth="1"/>
    <col min="6405" max="6405" width="17.28515625" customWidth="1"/>
    <col min="6657" max="6657" width="8.42578125" customWidth="1"/>
    <col min="6658" max="6658" width="35.7109375" customWidth="1"/>
    <col min="6659" max="6659" width="16.42578125" customWidth="1"/>
    <col min="6660" max="6660" width="16.5703125" customWidth="1"/>
    <col min="6661" max="6661" width="17.28515625" customWidth="1"/>
    <col min="6913" max="6913" width="8.42578125" customWidth="1"/>
    <col min="6914" max="6914" width="35.7109375" customWidth="1"/>
    <col min="6915" max="6915" width="16.42578125" customWidth="1"/>
    <col min="6916" max="6916" width="16.5703125" customWidth="1"/>
    <col min="6917" max="6917" width="17.28515625" customWidth="1"/>
    <col min="7169" max="7169" width="8.42578125" customWidth="1"/>
    <col min="7170" max="7170" width="35.7109375" customWidth="1"/>
    <col min="7171" max="7171" width="16.42578125" customWidth="1"/>
    <col min="7172" max="7172" width="16.5703125" customWidth="1"/>
    <col min="7173" max="7173" width="17.28515625" customWidth="1"/>
    <col min="7425" max="7425" width="8.42578125" customWidth="1"/>
    <col min="7426" max="7426" width="35.7109375" customWidth="1"/>
    <col min="7427" max="7427" width="16.42578125" customWidth="1"/>
    <col min="7428" max="7428" width="16.5703125" customWidth="1"/>
    <col min="7429" max="7429" width="17.28515625" customWidth="1"/>
    <col min="7681" max="7681" width="8.42578125" customWidth="1"/>
    <col min="7682" max="7682" width="35.7109375" customWidth="1"/>
    <col min="7683" max="7683" width="16.42578125" customWidth="1"/>
    <col min="7684" max="7684" width="16.5703125" customWidth="1"/>
    <col min="7685" max="7685" width="17.28515625" customWidth="1"/>
    <col min="7937" max="7937" width="8.42578125" customWidth="1"/>
    <col min="7938" max="7938" width="35.7109375" customWidth="1"/>
    <col min="7939" max="7939" width="16.42578125" customWidth="1"/>
    <col min="7940" max="7940" width="16.5703125" customWidth="1"/>
    <col min="7941" max="7941" width="17.28515625" customWidth="1"/>
    <col min="8193" max="8193" width="8.42578125" customWidth="1"/>
    <col min="8194" max="8194" width="35.7109375" customWidth="1"/>
    <col min="8195" max="8195" width="16.42578125" customWidth="1"/>
    <col min="8196" max="8196" width="16.5703125" customWidth="1"/>
    <col min="8197" max="8197" width="17.28515625" customWidth="1"/>
    <col min="8449" max="8449" width="8.42578125" customWidth="1"/>
    <col min="8450" max="8450" width="35.7109375" customWidth="1"/>
    <col min="8451" max="8451" width="16.42578125" customWidth="1"/>
    <col min="8452" max="8452" width="16.5703125" customWidth="1"/>
    <col min="8453" max="8453" width="17.28515625" customWidth="1"/>
    <col min="8705" max="8705" width="8.42578125" customWidth="1"/>
    <col min="8706" max="8706" width="35.7109375" customWidth="1"/>
    <col min="8707" max="8707" width="16.42578125" customWidth="1"/>
    <col min="8708" max="8708" width="16.5703125" customWidth="1"/>
    <col min="8709" max="8709" width="17.28515625" customWidth="1"/>
    <col min="8961" max="8961" width="8.42578125" customWidth="1"/>
    <col min="8962" max="8962" width="35.7109375" customWidth="1"/>
    <col min="8963" max="8963" width="16.42578125" customWidth="1"/>
    <col min="8964" max="8964" width="16.5703125" customWidth="1"/>
    <col min="8965" max="8965" width="17.28515625" customWidth="1"/>
    <col min="9217" max="9217" width="8.42578125" customWidth="1"/>
    <col min="9218" max="9218" width="35.7109375" customWidth="1"/>
    <col min="9219" max="9219" width="16.42578125" customWidth="1"/>
    <col min="9220" max="9220" width="16.5703125" customWidth="1"/>
    <col min="9221" max="9221" width="17.28515625" customWidth="1"/>
    <col min="9473" max="9473" width="8.42578125" customWidth="1"/>
    <col min="9474" max="9474" width="35.7109375" customWidth="1"/>
    <col min="9475" max="9475" width="16.42578125" customWidth="1"/>
    <col min="9476" max="9476" width="16.5703125" customWidth="1"/>
    <col min="9477" max="9477" width="17.28515625" customWidth="1"/>
    <col min="9729" max="9729" width="8.42578125" customWidth="1"/>
    <col min="9730" max="9730" width="35.7109375" customWidth="1"/>
    <col min="9731" max="9731" width="16.42578125" customWidth="1"/>
    <col min="9732" max="9732" width="16.5703125" customWidth="1"/>
    <col min="9733" max="9733" width="17.28515625" customWidth="1"/>
    <col min="9985" max="9985" width="8.42578125" customWidth="1"/>
    <col min="9986" max="9986" width="35.7109375" customWidth="1"/>
    <col min="9987" max="9987" width="16.42578125" customWidth="1"/>
    <col min="9988" max="9988" width="16.5703125" customWidth="1"/>
    <col min="9989" max="9989" width="17.28515625" customWidth="1"/>
    <col min="10241" max="10241" width="8.42578125" customWidth="1"/>
    <col min="10242" max="10242" width="35.7109375" customWidth="1"/>
    <col min="10243" max="10243" width="16.42578125" customWidth="1"/>
    <col min="10244" max="10244" width="16.5703125" customWidth="1"/>
    <col min="10245" max="10245" width="17.28515625" customWidth="1"/>
    <col min="10497" max="10497" width="8.42578125" customWidth="1"/>
    <col min="10498" max="10498" width="35.7109375" customWidth="1"/>
    <col min="10499" max="10499" width="16.42578125" customWidth="1"/>
    <col min="10500" max="10500" width="16.5703125" customWidth="1"/>
    <col min="10501" max="10501" width="17.28515625" customWidth="1"/>
    <col min="10753" max="10753" width="8.42578125" customWidth="1"/>
    <col min="10754" max="10754" width="35.7109375" customWidth="1"/>
    <col min="10755" max="10755" width="16.42578125" customWidth="1"/>
    <col min="10756" max="10756" width="16.5703125" customWidth="1"/>
    <col min="10757" max="10757" width="17.28515625" customWidth="1"/>
    <col min="11009" max="11009" width="8.42578125" customWidth="1"/>
    <col min="11010" max="11010" width="35.7109375" customWidth="1"/>
    <col min="11011" max="11011" width="16.42578125" customWidth="1"/>
    <col min="11012" max="11012" width="16.5703125" customWidth="1"/>
    <col min="11013" max="11013" width="17.28515625" customWidth="1"/>
    <col min="11265" max="11265" width="8.42578125" customWidth="1"/>
    <col min="11266" max="11266" width="35.7109375" customWidth="1"/>
    <col min="11267" max="11267" width="16.42578125" customWidth="1"/>
    <col min="11268" max="11268" width="16.5703125" customWidth="1"/>
    <col min="11269" max="11269" width="17.28515625" customWidth="1"/>
    <col min="11521" max="11521" width="8.42578125" customWidth="1"/>
    <col min="11522" max="11522" width="35.7109375" customWidth="1"/>
    <col min="11523" max="11523" width="16.42578125" customWidth="1"/>
    <col min="11524" max="11524" width="16.5703125" customWidth="1"/>
    <col min="11525" max="11525" width="17.28515625" customWidth="1"/>
    <col min="11777" max="11777" width="8.42578125" customWidth="1"/>
    <col min="11778" max="11778" width="35.7109375" customWidth="1"/>
    <col min="11779" max="11779" width="16.42578125" customWidth="1"/>
    <col min="11780" max="11780" width="16.5703125" customWidth="1"/>
    <col min="11781" max="11781" width="17.28515625" customWidth="1"/>
    <col min="12033" max="12033" width="8.42578125" customWidth="1"/>
    <col min="12034" max="12034" width="35.7109375" customWidth="1"/>
    <col min="12035" max="12035" width="16.42578125" customWidth="1"/>
    <col min="12036" max="12036" width="16.5703125" customWidth="1"/>
    <col min="12037" max="12037" width="17.28515625" customWidth="1"/>
    <col min="12289" max="12289" width="8.42578125" customWidth="1"/>
    <col min="12290" max="12290" width="35.7109375" customWidth="1"/>
    <col min="12291" max="12291" width="16.42578125" customWidth="1"/>
    <col min="12292" max="12292" width="16.5703125" customWidth="1"/>
    <col min="12293" max="12293" width="17.28515625" customWidth="1"/>
    <col min="12545" max="12545" width="8.42578125" customWidth="1"/>
    <col min="12546" max="12546" width="35.7109375" customWidth="1"/>
    <col min="12547" max="12547" width="16.42578125" customWidth="1"/>
    <col min="12548" max="12548" width="16.5703125" customWidth="1"/>
    <col min="12549" max="12549" width="17.28515625" customWidth="1"/>
    <col min="12801" max="12801" width="8.42578125" customWidth="1"/>
    <col min="12802" max="12802" width="35.7109375" customWidth="1"/>
    <col min="12803" max="12803" width="16.42578125" customWidth="1"/>
    <col min="12804" max="12804" width="16.5703125" customWidth="1"/>
    <col min="12805" max="12805" width="17.28515625" customWidth="1"/>
    <col min="13057" max="13057" width="8.42578125" customWidth="1"/>
    <col min="13058" max="13058" width="35.7109375" customWidth="1"/>
    <col min="13059" max="13059" width="16.42578125" customWidth="1"/>
    <col min="13060" max="13060" width="16.5703125" customWidth="1"/>
    <col min="13061" max="13061" width="17.28515625" customWidth="1"/>
    <col min="13313" max="13313" width="8.42578125" customWidth="1"/>
    <col min="13314" max="13314" width="35.7109375" customWidth="1"/>
    <col min="13315" max="13315" width="16.42578125" customWidth="1"/>
    <col min="13316" max="13316" width="16.5703125" customWidth="1"/>
    <col min="13317" max="13317" width="17.28515625" customWidth="1"/>
    <col min="13569" max="13569" width="8.42578125" customWidth="1"/>
    <col min="13570" max="13570" width="35.7109375" customWidth="1"/>
    <col min="13571" max="13571" width="16.42578125" customWidth="1"/>
    <col min="13572" max="13572" width="16.5703125" customWidth="1"/>
    <col min="13573" max="13573" width="17.28515625" customWidth="1"/>
    <col min="13825" max="13825" width="8.42578125" customWidth="1"/>
    <col min="13826" max="13826" width="35.7109375" customWidth="1"/>
    <col min="13827" max="13827" width="16.42578125" customWidth="1"/>
    <col min="13828" max="13828" width="16.5703125" customWidth="1"/>
    <col min="13829" max="13829" width="17.28515625" customWidth="1"/>
    <col min="14081" max="14081" width="8.42578125" customWidth="1"/>
    <col min="14082" max="14082" width="35.7109375" customWidth="1"/>
    <col min="14083" max="14083" width="16.42578125" customWidth="1"/>
    <col min="14084" max="14084" width="16.5703125" customWidth="1"/>
    <col min="14085" max="14085" width="17.28515625" customWidth="1"/>
    <col min="14337" max="14337" width="8.42578125" customWidth="1"/>
    <col min="14338" max="14338" width="35.7109375" customWidth="1"/>
    <col min="14339" max="14339" width="16.42578125" customWidth="1"/>
    <col min="14340" max="14340" width="16.5703125" customWidth="1"/>
    <col min="14341" max="14341" width="17.28515625" customWidth="1"/>
    <col min="14593" max="14593" width="8.42578125" customWidth="1"/>
    <col min="14594" max="14594" width="35.7109375" customWidth="1"/>
    <col min="14595" max="14595" width="16.42578125" customWidth="1"/>
    <col min="14596" max="14596" width="16.5703125" customWidth="1"/>
    <col min="14597" max="14597" width="17.28515625" customWidth="1"/>
    <col min="14849" max="14849" width="8.42578125" customWidth="1"/>
    <col min="14850" max="14850" width="35.7109375" customWidth="1"/>
    <col min="14851" max="14851" width="16.42578125" customWidth="1"/>
    <col min="14852" max="14852" width="16.5703125" customWidth="1"/>
    <col min="14853" max="14853" width="17.28515625" customWidth="1"/>
    <col min="15105" max="15105" width="8.42578125" customWidth="1"/>
    <col min="15106" max="15106" width="35.7109375" customWidth="1"/>
    <col min="15107" max="15107" width="16.42578125" customWidth="1"/>
    <col min="15108" max="15108" width="16.5703125" customWidth="1"/>
    <col min="15109" max="15109" width="17.28515625" customWidth="1"/>
    <col min="15361" max="15361" width="8.42578125" customWidth="1"/>
    <col min="15362" max="15362" width="35.7109375" customWidth="1"/>
    <col min="15363" max="15363" width="16.42578125" customWidth="1"/>
    <col min="15364" max="15364" width="16.5703125" customWidth="1"/>
    <col min="15365" max="15365" width="17.28515625" customWidth="1"/>
    <col min="15617" max="15617" width="8.42578125" customWidth="1"/>
    <col min="15618" max="15618" width="35.7109375" customWidth="1"/>
    <col min="15619" max="15619" width="16.42578125" customWidth="1"/>
    <col min="15620" max="15620" width="16.5703125" customWidth="1"/>
    <col min="15621" max="15621" width="17.28515625" customWidth="1"/>
    <col min="15873" max="15873" width="8.42578125" customWidth="1"/>
    <col min="15874" max="15874" width="35.7109375" customWidth="1"/>
    <col min="15875" max="15875" width="16.42578125" customWidth="1"/>
    <col min="15876" max="15876" width="16.5703125" customWidth="1"/>
    <col min="15877" max="15877" width="17.28515625" customWidth="1"/>
    <col min="16129" max="16129" width="8.42578125" customWidth="1"/>
    <col min="16130" max="16130" width="35.7109375" customWidth="1"/>
    <col min="16131" max="16131" width="16.42578125" customWidth="1"/>
    <col min="16132" max="16132" width="16.5703125" customWidth="1"/>
    <col min="16133" max="16133" width="17.28515625" customWidth="1"/>
  </cols>
  <sheetData>
    <row r="1" spans="1:5" ht="15.75" customHeight="1" x14ac:dyDescent="0.25">
      <c r="A1" s="57" t="s">
        <v>129</v>
      </c>
      <c r="B1" s="57"/>
      <c r="C1" s="57"/>
      <c r="D1" s="57"/>
      <c r="E1" s="57"/>
    </row>
    <row r="2" spans="1:5" ht="12.75" customHeight="1" x14ac:dyDescent="0.25"/>
    <row r="3" spans="1:5" ht="19.5" customHeight="1" x14ac:dyDescent="0.25">
      <c r="A3" s="58" t="s">
        <v>130</v>
      </c>
      <c r="B3" s="58"/>
      <c r="C3" s="58"/>
      <c r="D3" s="58"/>
      <c r="E3" s="58"/>
    </row>
    <row r="4" spans="1:5" ht="8.25" customHeight="1" x14ac:dyDescent="0.25"/>
    <row r="5" spans="1:5" ht="27.75" customHeight="1" x14ac:dyDescent="0.25">
      <c r="A5" s="33" t="s">
        <v>131</v>
      </c>
      <c r="B5" s="34" t="s">
        <v>9</v>
      </c>
      <c r="C5" s="34" t="s">
        <v>132</v>
      </c>
      <c r="D5" s="23" t="s">
        <v>168</v>
      </c>
      <c r="E5" s="34" t="s">
        <v>118</v>
      </c>
    </row>
    <row r="6" spans="1:5" ht="12" customHeight="1" x14ac:dyDescent="0.25">
      <c r="A6" s="24">
        <v>1</v>
      </c>
      <c r="B6" s="35">
        <v>2</v>
      </c>
      <c r="C6" s="35">
        <v>3</v>
      </c>
      <c r="D6" s="35">
        <v>4</v>
      </c>
      <c r="E6" s="35">
        <v>5</v>
      </c>
    </row>
    <row r="7" spans="1:5" ht="18" customHeight="1" x14ac:dyDescent="0.25">
      <c r="A7" s="36"/>
      <c r="B7" s="37" t="s">
        <v>81</v>
      </c>
      <c r="C7" s="38">
        <v>1657817</v>
      </c>
      <c r="D7" s="38">
        <v>197509</v>
      </c>
      <c r="E7" s="38">
        <v>1855326</v>
      </c>
    </row>
    <row r="8" spans="1:5" ht="18" customHeight="1" x14ac:dyDescent="0.25">
      <c r="A8" s="39" t="s">
        <v>10</v>
      </c>
      <c r="B8" s="37" t="s">
        <v>11</v>
      </c>
      <c r="C8" s="38">
        <v>1657817</v>
      </c>
      <c r="D8" s="38">
        <v>197509</v>
      </c>
      <c r="E8" s="38">
        <v>1855326</v>
      </c>
    </row>
    <row r="9" spans="1:5" ht="20.25" customHeight="1" x14ac:dyDescent="0.25">
      <c r="A9" s="40" t="s">
        <v>12</v>
      </c>
      <c r="B9" s="41" t="s">
        <v>13</v>
      </c>
      <c r="C9" s="29">
        <v>1528604</v>
      </c>
      <c r="D9" s="29">
        <v>173430</v>
      </c>
      <c r="E9" s="29">
        <v>1702034</v>
      </c>
    </row>
    <row r="10" spans="1:5" ht="21" customHeight="1" x14ac:dyDescent="0.25">
      <c r="A10" s="40" t="s">
        <v>16</v>
      </c>
      <c r="B10" s="41" t="s">
        <v>17</v>
      </c>
      <c r="C10" s="29">
        <v>348</v>
      </c>
      <c r="D10" s="29">
        <v>0</v>
      </c>
      <c r="E10" s="29">
        <v>348</v>
      </c>
    </row>
    <row r="11" spans="1:5" ht="21" customHeight="1" x14ac:dyDescent="0.25">
      <c r="A11" s="40" t="s">
        <v>20</v>
      </c>
      <c r="B11" s="41" t="s">
        <v>21</v>
      </c>
      <c r="C11" s="29">
        <v>9931</v>
      </c>
      <c r="D11" s="29">
        <v>0</v>
      </c>
      <c r="E11" s="29">
        <v>9931</v>
      </c>
    </row>
    <row r="12" spans="1:5" ht="20.25" customHeight="1" x14ac:dyDescent="0.25">
      <c r="A12" s="40" t="s">
        <v>25</v>
      </c>
      <c r="B12" s="41" t="s">
        <v>26</v>
      </c>
      <c r="C12" s="29">
        <v>118934</v>
      </c>
      <c r="D12" s="29">
        <v>24079</v>
      </c>
      <c r="E12" s="29">
        <v>143013</v>
      </c>
    </row>
    <row r="13" spans="1:5" ht="12.75" customHeight="1" x14ac:dyDescent="0.25">
      <c r="A13" s="58"/>
      <c r="B13" s="58"/>
      <c r="C13" s="58"/>
      <c r="D13" s="58"/>
      <c r="E13" s="58"/>
    </row>
    <row r="14" spans="1:5" ht="8.25" customHeight="1" x14ac:dyDescent="0.25"/>
    <row r="15" spans="1:5" ht="27.75" customHeight="1" x14ac:dyDescent="0.25">
      <c r="A15" s="33" t="s">
        <v>131</v>
      </c>
      <c r="B15" s="34" t="s">
        <v>31</v>
      </c>
      <c r="C15" s="34" t="s">
        <v>132</v>
      </c>
      <c r="D15" s="23" t="s">
        <v>168</v>
      </c>
      <c r="E15" s="34" t="s">
        <v>118</v>
      </c>
    </row>
    <row r="16" spans="1:5" ht="12" customHeight="1" x14ac:dyDescent="0.25">
      <c r="A16" s="24">
        <v>1</v>
      </c>
      <c r="B16" s="35">
        <v>2</v>
      </c>
      <c r="C16" s="35">
        <v>3</v>
      </c>
      <c r="D16" s="35">
        <v>4</v>
      </c>
      <c r="E16" s="35">
        <v>5</v>
      </c>
    </row>
    <row r="17" spans="1:5" ht="18" customHeight="1" x14ac:dyDescent="0.25">
      <c r="A17" s="36"/>
      <c r="B17" s="37" t="s">
        <v>46</v>
      </c>
      <c r="C17" s="38">
        <v>1673483</v>
      </c>
      <c r="D17" s="38">
        <v>202676</v>
      </c>
      <c r="E17" s="38">
        <v>1876159</v>
      </c>
    </row>
    <row r="18" spans="1:5" ht="18" customHeight="1" x14ac:dyDescent="0.25">
      <c r="A18" s="39" t="s">
        <v>32</v>
      </c>
      <c r="B18" s="37" t="s">
        <v>33</v>
      </c>
      <c r="C18" s="38">
        <v>1668918</v>
      </c>
      <c r="D18" s="38">
        <v>201476</v>
      </c>
      <c r="E18" s="38">
        <v>1870394</v>
      </c>
    </row>
    <row r="19" spans="1:5" ht="18" customHeight="1" x14ac:dyDescent="0.25">
      <c r="A19" s="40" t="s">
        <v>34</v>
      </c>
      <c r="B19" s="41" t="s">
        <v>35</v>
      </c>
      <c r="C19" s="29">
        <v>1518573</v>
      </c>
      <c r="D19" s="29">
        <v>164243</v>
      </c>
      <c r="E19" s="29">
        <v>1682816</v>
      </c>
    </row>
    <row r="20" spans="1:5" ht="18" customHeight="1" x14ac:dyDescent="0.25">
      <c r="A20" s="40" t="s">
        <v>22</v>
      </c>
      <c r="B20" s="41" t="s">
        <v>36</v>
      </c>
      <c r="C20" s="29">
        <v>150340</v>
      </c>
      <c r="D20" s="29">
        <v>35643</v>
      </c>
      <c r="E20" s="29">
        <v>185983</v>
      </c>
    </row>
    <row r="21" spans="1:5" ht="18" customHeight="1" x14ac:dyDescent="0.25">
      <c r="A21" s="40" t="s">
        <v>37</v>
      </c>
      <c r="B21" s="41" t="s">
        <v>38</v>
      </c>
      <c r="C21" s="29">
        <v>5</v>
      </c>
      <c r="D21" s="29">
        <v>0</v>
      </c>
      <c r="E21" s="29">
        <v>5</v>
      </c>
    </row>
    <row r="22" spans="1:5" ht="18" customHeight="1" x14ac:dyDescent="0.25">
      <c r="A22" s="40" t="s">
        <v>133</v>
      </c>
      <c r="B22" s="41" t="s">
        <v>134</v>
      </c>
      <c r="C22" s="29">
        <v>0</v>
      </c>
      <c r="D22" s="29">
        <v>1590</v>
      </c>
      <c r="E22" s="29">
        <v>1590</v>
      </c>
    </row>
    <row r="23" spans="1:5" ht="18" customHeight="1" x14ac:dyDescent="0.25">
      <c r="A23" s="39" t="s">
        <v>39</v>
      </c>
      <c r="B23" s="37" t="s">
        <v>40</v>
      </c>
      <c r="C23" s="38">
        <v>4565</v>
      </c>
      <c r="D23" s="38">
        <v>1200</v>
      </c>
      <c r="E23" s="38">
        <v>5765</v>
      </c>
    </row>
    <row r="24" spans="1:5" ht="21" customHeight="1" x14ac:dyDescent="0.25">
      <c r="A24" s="40" t="s">
        <v>41</v>
      </c>
      <c r="B24" s="41" t="s">
        <v>42</v>
      </c>
      <c r="C24" s="29">
        <v>100</v>
      </c>
      <c r="D24" s="29">
        <v>0</v>
      </c>
      <c r="E24" s="29">
        <v>100</v>
      </c>
    </row>
    <row r="25" spans="1:5" ht="19.5" customHeight="1" x14ac:dyDescent="0.25">
      <c r="A25" s="40" t="s">
        <v>43</v>
      </c>
      <c r="B25" s="41" t="s">
        <v>44</v>
      </c>
      <c r="C25" s="29">
        <v>4465</v>
      </c>
      <c r="D25" s="29">
        <v>1200</v>
      </c>
      <c r="E25" s="29">
        <v>5665</v>
      </c>
    </row>
  </sheetData>
  <mergeCells count="3">
    <mergeCell ref="A1:E1"/>
    <mergeCell ref="A3:E3"/>
    <mergeCell ref="A13:E1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E38"/>
  <sheetViews>
    <sheetView workbookViewId="0">
      <selection activeCell="J9" sqref="J9"/>
    </sheetView>
  </sheetViews>
  <sheetFormatPr defaultRowHeight="15" x14ac:dyDescent="0.25"/>
  <cols>
    <col min="1" max="1" width="7.28515625" customWidth="1"/>
    <col min="2" max="2" width="37.7109375" customWidth="1"/>
    <col min="3" max="3" width="17" customWidth="1"/>
    <col min="4" max="5" width="16.85546875" customWidth="1"/>
    <col min="257" max="257" width="7.28515625" customWidth="1"/>
    <col min="258" max="258" width="37.7109375" customWidth="1"/>
    <col min="259" max="259" width="17" customWidth="1"/>
    <col min="260" max="261" width="16.85546875" customWidth="1"/>
    <col min="513" max="513" width="7.28515625" customWidth="1"/>
    <col min="514" max="514" width="37.7109375" customWidth="1"/>
    <col min="515" max="515" width="17" customWidth="1"/>
    <col min="516" max="517" width="16.85546875" customWidth="1"/>
    <col min="769" max="769" width="7.28515625" customWidth="1"/>
    <col min="770" max="770" width="37.7109375" customWidth="1"/>
    <col min="771" max="771" width="17" customWidth="1"/>
    <col min="772" max="773" width="16.85546875" customWidth="1"/>
    <col min="1025" max="1025" width="7.28515625" customWidth="1"/>
    <col min="1026" max="1026" width="37.7109375" customWidth="1"/>
    <col min="1027" max="1027" width="17" customWidth="1"/>
    <col min="1028" max="1029" width="16.85546875" customWidth="1"/>
    <col min="1281" max="1281" width="7.28515625" customWidth="1"/>
    <col min="1282" max="1282" width="37.7109375" customWidth="1"/>
    <col min="1283" max="1283" width="17" customWidth="1"/>
    <col min="1284" max="1285" width="16.85546875" customWidth="1"/>
    <col min="1537" max="1537" width="7.28515625" customWidth="1"/>
    <col min="1538" max="1538" width="37.7109375" customWidth="1"/>
    <col min="1539" max="1539" width="17" customWidth="1"/>
    <col min="1540" max="1541" width="16.85546875" customWidth="1"/>
    <col min="1793" max="1793" width="7.28515625" customWidth="1"/>
    <col min="1794" max="1794" width="37.7109375" customWidth="1"/>
    <col min="1795" max="1795" width="17" customWidth="1"/>
    <col min="1796" max="1797" width="16.85546875" customWidth="1"/>
    <col min="2049" max="2049" width="7.28515625" customWidth="1"/>
    <col min="2050" max="2050" width="37.7109375" customWidth="1"/>
    <col min="2051" max="2051" width="17" customWidth="1"/>
    <col min="2052" max="2053" width="16.85546875" customWidth="1"/>
    <col min="2305" max="2305" width="7.28515625" customWidth="1"/>
    <col min="2306" max="2306" width="37.7109375" customWidth="1"/>
    <col min="2307" max="2307" width="17" customWidth="1"/>
    <col min="2308" max="2309" width="16.85546875" customWidth="1"/>
    <col min="2561" max="2561" width="7.28515625" customWidth="1"/>
    <col min="2562" max="2562" width="37.7109375" customWidth="1"/>
    <col min="2563" max="2563" width="17" customWidth="1"/>
    <col min="2564" max="2565" width="16.85546875" customWidth="1"/>
    <col min="2817" max="2817" width="7.28515625" customWidth="1"/>
    <col min="2818" max="2818" width="37.7109375" customWidth="1"/>
    <col min="2819" max="2819" width="17" customWidth="1"/>
    <col min="2820" max="2821" width="16.85546875" customWidth="1"/>
    <col min="3073" max="3073" width="7.28515625" customWidth="1"/>
    <col min="3074" max="3074" width="37.7109375" customWidth="1"/>
    <col min="3075" max="3075" width="17" customWidth="1"/>
    <col min="3076" max="3077" width="16.85546875" customWidth="1"/>
    <col min="3329" max="3329" width="7.28515625" customWidth="1"/>
    <col min="3330" max="3330" width="37.7109375" customWidth="1"/>
    <col min="3331" max="3331" width="17" customWidth="1"/>
    <col min="3332" max="3333" width="16.85546875" customWidth="1"/>
    <col min="3585" max="3585" width="7.28515625" customWidth="1"/>
    <col min="3586" max="3586" width="37.7109375" customWidth="1"/>
    <col min="3587" max="3587" width="17" customWidth="1"/>
    <col min="3588" max="3589" width="16.85546875" customWidth="1"/>
    <col min="3841" max="3841" width="7.28515625" customWidth="1"/>
    <col min="3842" max="3842" width="37.7109375" customWidth="1"/>
    <col min="3843" max="3843" width="17" customWidth="1"/>
    <col min="3844" max="3845" width="16.85546875" customWidth="1"/>
    <col min="4097" max="4097" width="7.28515625" customWidth="1"/>
    <col min="4098" max="4098" width="37.7109375" customWidth="1"/>
    <col min="4099" max="4099" width="17" customWidth="1"/>
    <col min="4100" max="4101" width="16.85546875" customWidth="1"/>
    <col min="4353" max="4353" width="7.28515625" customWidth="1"/>
    <col min="4354" max="4354" width="37.7109375" customWidth="1"/>
    <col min="4355" max="4355" width="17" customWidth="1"/>
    <col min="4356" max="4357" width="16.85546875" customWidth="1"/>
    <col min="4609" max="4609" width="7.28515625" customWidth="1"/>
    <col min="4610" max="4610" width="37.7109375" customWidth="1"/>
    <col min="4611" max="4611" width="17" customWidth="1"/>
    <col min="4612" max="4613" width="16.85546875" customWidth="1"/>
    <col min="4865" max="4865" width="7.28515625" customWidth="1"/>
    <col min="4866" max="4866" width="37.7109375" customWidth="1"/>
    <col min="4867" max="4867" width="17" customWidth="1"/>
    <col min="4868" max="4869" width="16.85546875" customWidth="1"/>
    <col min="5121" max="5121" width="7.28515625" customWidth="1"/>
    <col min="5122" max="5122" width="37.7109375" customWidth="1"/>
    <col min="5123" max="5123" width="17" customWidth="1"/>
    <col min="5124" max="5125" width="16.85546875" customWidth="1"/>
    <col min="5377" max="5377" width="7.28515625" customWidth="1"/>
    <col min="5378" max="5378" width="37.7109375" customWidth="1"/>
    <col min="5379" max="5379" width="17" customWidth="1"/>
    <col min="5380" max="5381" width="16.85546875" customWidth="1"/>
    <col min="5633" max="5633" width="7.28515625" customWidth="1"/>
    <col min="5634" max="5634" width="37.7109375" customWidth="1"/>
    <col min="5635" max="5635" width="17" customWidth="1"/>
    <col min="5636" max="5637" width="16.85546875" customWidth="1"/>
    <col min="5889" max="5889" width="7.28515625" customWidth="1"/>
    <col min="5890" max="5890" width="37.7109375" customWidth="1"/>
    <col min="5891" max="5891" width="17" customWidth="1"/>
    <col min="5892" max="5893" width="16.85546875" customWidth="1"/>
    <col min="6145" max="6145" width="7.28515625" customWidth="1"/>
    <col min="6146" max="6146" width="37.7109375" customWidth="1"/>
    <col min="6147" max="6147" width="17" customWidth="1"/>
    <col min="6148" max="6149" width="16.85546875" customWidth="1"/>
    <col min="6401" max="6401" width="7.28515625" customWidth="1"/>
    <col min="6402" max="6402" width="37.7109375" customWidth="1"/>
    <col min="6403" max="6403" width="17" customWidth="1"/>
    <col min="6404" max="6405" width="16.85546875" customWidth="1"/>
    <col min="6657" max="6657" width="7.28515625" customWidth="1"/>
    <col min="6658" max="6658" width="37.7109375" customWidth="1"/>
    <col min="6659" max="6659" width="17" customWidth="1"/>
    <col min="6660" max="6661" width="16.85546875" customWidth="1"/>
    <col min="6913" max="6913" width="7.28515625" customWidth="1"/>
    <col min="6914" max="6914" width="37.7109375" customWidth="1"/>
    <col min="6915" max="6915" width="17" customWidth="1"/>
    <col min="6916" max="6917" width="16.85546875" customWidth="1"/>
    <col min="7169" max="7169" width="7.28515625" customWidth="1"/>
    <col min="7170" max="7170" width="37.7109375" customWidth="1"/>
    <col min="7171" max="7171" width="17" customWidth="1"/>
    <col min="7172" max="7173" width="16.85546875" customWidth="1"/>
    <col min="7425" max="7425" width="7.28515625" customWidth="1"/>
    <col min="7426" max="7426" width="37.7109375" customWidth="1"/>
    <col min="7427" max="7427" width="17" customWidth="1"/>
    <col min="7428" max="7429" width="16.85546875" customWidth="1"/>
    <col min="7681" max="7681" width="7.28515625" customWidth="1"/>
    <col min="7682" max="7682" width="37.7109375" customWidth="1"/>
    <col min="7683" max="7683" width="17" customWidth="1"/>
    <col min="7684" max="7685" width="16.85546875" customWidth="1"/>
    <col min="7937" max="7937" width="7.28515625" customWidth="1"/>
    <col min="7938" max="7938" width="37.7109375" customWidth="1"/>
    <col min="7939" max="7939" width="17" customWidth="1"/>
    <col min="7940" max="7941" width="16.85546875" customWidth="1"/>
    <col min="8193" max="8193" width="7.28515625" customWidth="1"/>
    <col min="8194" max="8194" width="37.7109375" customWidth="1"/>
    <col min="8195" max="8195" width="17" customWidth="1"/>
    <col min="8196" max="8197" width="16.85546875" customWidth="1"/>
    <col min="8449" max="8449" width="7.28515625" customWidth="1"/>
    <col min="8450" max="8450" width="37.7109375" customWidth="1"/>
    <col min="8451" max="8451" width="17" customWidth="1"/>
    <col min="8452" max="8453" width="16.85546875" customWidth="1"/>
    <col min="8705" max="8705" width="7.28515625" customWidth="1"/>
    <col min="8706" max="8706" width="37.7109375" customWidth="1"/>
    <col min="8707" max="8707" width="17" customWidth="1"/>
    <col min="8708" max="8709" width="16.85546875" customWidth="1"/>
    <col min="8961" max="8961" width="7.28515625" customWidth="1"/>
    <col min="8962" max="8962" width="37.7109375" customWidth="1"/>
    <col min="8963" max="8963" width="17" customWidth="1"/>
    <col min="8964" max="8965" width="16.85546875" customWidth="1"/>
    <col min="9217" max="9217" width="7.28515625" customWidth="1"/>
    <col min="9218" max="9218" width="37.7109375" customWidth="1"/>
    <col min="9219" max="9219" width="17" customWidth="1"/>
    <col min="9220" max="9221" width="16.85546875" customWidth="1"/>
    <col min="9473" max="9473" width="7.28515625" customWidth="1"/>
    <col min="9474" max="9474" width="37.7109375" customWidth="1"/>
    <col min="9475" max="9475" width="17" customWidth="1"/>
    <col min="9476" max="9477" width="16.85546875" customWidth="1"/>
    <col min="9729" max="9729" width="7.28515625" customWidth="1"/>
    <col min="9730" max="9730" width="37.7109375" customWidth="1"/>
    <col min="9731" max="9731" width="17" customWidth="1"/>
    <col min="9732" max="9733" width="16.85546875" customWidth="1"/>
    <col min="9985" max="9985" width="7.28515625" customWidth="1"/>
    <col min="9986" max="9986" width="37.7109375" customWidth="1"/>
    <col min="9987" max="9987" width="17" customWidth="1"/>
    <col min="9988" max="9989" width="16.85546875" customWidth="1"/>
    <col min="10241" max="10241" width="7.28515625" customWidth="1"/>
    <col min="10242" max="10242" width="37.7109375" customWidth="1"/>
    <col min="10243" max="10243" width="17" customWidth="1"/>
    <col min="10244" max="10245" width="16.85546875" customWidth="1"/>
    <col min="10497" max="10497" width="7.28515625" customWidth="1"/>
    <col min="10498" max="10498" width="37.7109375" customWidth="1"/>
    <col min="10499" max="10499" width="17" customWidth="1"/>
    <col min="10500" max="10501" width="16.85546875" customWidth="1"/>
    <col min="10753" max="10753" width="7.28515625" customWidth="1"/>
    <col min="10754" max="10754" width="37.7109375" customWidth="1"/>
    <col min="10755" max="10755" width="17" customWidth="1"/>
    <col min="10756" max="10757" width="16.85546875" customWidth="1"/>
    <col min="11009" max="11009" width="7.28515625" customWidth="1"/>
    <col min="11010" max="11010" width="37.7109375" customWidth="1"/>
    <col min="11011" max="11011" width="17" customWidth="1"/>
    <col min="11012" max="11013" width="16.85546875" customWidth="1"/>
    <col min="11265" max="11265" width="7.28515625" customWidth="1"/>
    <col min="11266" max="11266" width="37.7109375" customWidth="1"/>
    <col min="11267" max="11267" width="17" customWidth="1"/>
    <col min="11268" max="11269" width="16.85546875" customWidth="1"/>
    <col min="11521" max="11521" width="7.28515625" customWidth="1"/>
    <col min="11522" max="11522" width="37.7109375" customWidth="1"/>
    <col min="11523" max="11523" width="17" customWidth="1"/>
    <col min="11524" max="11525" width="16.85546875" customWidth="1"/>
    <col min="11777" max="11777" width="7.28515625" customWidth="1"/>
    <col min="11778" max="11778" width="37.7109375" customWidth="1"/>
    <col min="11779" max="11779" width="17" customWidth="1"/>
    <col min="11780" max="11781" width="16.85546875" customWidth="1"/>
    <col min="12033" max="12033" width="7.28515625" customWidth="1"/>
    <col min="12034" max="12034" width="37.7109375" customWidth="1"/>
    <col min="12035" max="12035" width="17" customWidth="1"/>
    <col min="12036" max="12037" width="16.85546875" customWidth="1"/>
    <col min="12289" max="12289" width="7.28515625" customWidth="1"/>
    <col min="12290" max="12290" width="37.7109375" customWidth="1"/>
    <col min="12291" max="12291" width="17" customWidth="1"/>
    <col min="12292" max="12293" width="16.85546875" customWidth="1"/>
    <col min="12545" max="12545" width="7.28515625" customWidth="1"/>
    <col min="12546" max="12546" width="37.7109375" customWidth="1"/>
    <col min="12547" max="12547" width="17" customWidth="1"/>
    <col min="12548" max="12549" width="16.85546875" customWidth="1"/>
    <col min="12801" max="12801" width="7.28515625" customWidth="1"/>
    <col min="12802" max="12802" width="37.7109375" customWidth="1"/>
    <col min="12803" max="12803" width="17" customWidth="1"/>
    <col min="12804" max="12805" width="16.85546875" customWidth="1"/>
    <col min="13057" max="13057" width="7.28515625" customWidth="1"/>
    <col min="13058" max="13058" width="37.7109375" customWidth="1"/>
    <col min="13059" max="13059" width="17" customWidth="1"/>
    <col min="13060" max="13061" width="16.85546875" customWidth="1"/>
    <col min="13313" max="13313" width="7.28515625" customWidth="1"/>
    <col min="13314" max="13314" width="37.7109375" customWidth="1"/>
    <col min="13315" max="13315" width="17" customWidth="1"/>
    <col min="13316" max="13317" width="16.85546875" customWidth="1"/>
    <col min="13569" max="13569" width="7.28515625" customWidth="1"/>
    <col min="13570" max="13570" width="37.7109375" customWidth="1"/>
    <col min="13571" max="13571" width="17" customWidth="1"/>
    <col min="13572" max="13573" width="16.85546875" customWidth="1"/>
    <col min="13825" max="13825" width="7.28515625" customWidth="1"/>
    <col min="13826" max="13826" width="37.7109375" customWidth="1"/>
    <col min="13827" max="13827" width="17" customWidth="1"/>
    <col min="13828" max="13829" width="16.85546875" customWidth="1"/>
    <col min="14081" max="14081" width="7.28515625" customWidth="1"/>
    <col min="14082" max="14082" width="37.7109375" customWidth="1"/>
    <col min="14083" max="14083" width="17" customWidth="1"/>
    <col min="14084" max="14085" width="16.85546875" customWidth="1"/>
    <col min="14337" max="14337" width="7.28515625" customWidth="1"/>
    <col min="14338" max="14338" width="37.7109375" customWidth="1"/>
    <col min="14339" max="14339" width="17" customWidth="1"/>
    <col min="14340" max="14341" width="16.85546875" customWidth="1"/>
    <col min="14593" max="14593" width="7.28515625" customWidth="1"/>
    <col min="14594" max="14594" width="37.7109375" customWidth="1"/>
    <col min="14595" max="14595" width="17" customWidth="1"/>
    <col min="14596" max="14597" width="16.85546875" customWidth="1"/>
    <col min="14849" max="14849" width="7.28515625" customWidth="1"/>
    <col min="14850" max="14850" width="37.7109375" customWidth="1"/>
    <col min="14851" max="14851" width="17" customWidth="1"/>
    <col min="14852" max="14853" width="16.85546875" customWidth="1"/>
    <col min="15105" max="15105" width="7.28515625" customWidth="1"/>
    <col min="15106" max="15106" width="37.7109375" customWidth="1"/>
    <col min="15107" max="15107" width="17" customWidth="1"/>
    <col min="15108" max="15109" width="16.85546875" customWidth="1"/>
    <col min="15361" max="15361" width="7.28515625" customWidth="1"/>
    <col min="15362" max="15362" width="37.7109375" customWidth="1"/>
    <col min="15363" max="15363" width="17" customWidth="1"/>
    <col min="15364" max="15365" width="16.85546875" customWidth="1"/>
    <col min="15617" max="15617" width="7.28515625" customWidth="1"/>
    <col min="15618" max="15618" width="37.7109375" customWidth="1"/>
    <col min="15619" max="15619" width="17" customWidth="1"/>
    <col min="15620" max="15621" width="16.85546875" customWidth="1"/>
    <col min="15873" max="15873" width="7.28515625" customWidth="1"/>
    <col min="15874" max="15874" width="37.7109375" customWidth="1"/>
    <col min="15875" max="15875" width="17" customWidth="1"/>
    <col min="15876" max="15877" width="16.85546875" customWidth="1"/>
    <col min="16129" max="16129" width="7.28515625" customWidth="1"/>
    <col min="16130" max="16130" width="37.7109375" customWidth="1"/>
    <col min="16131" max="16131" width="17" customWidth="1"/>
    <col min="16132" max="16133" width="16.85546875" customWidth="1"/>
  </cols>
  <sheetData>
    <row r="1" spans="1:5" ht="12.75" customHeight="1" x14ac:dyDescent="0.25">
      <c r="A1" s="59" t="s">
        <v>170</v>
      </c>
      <c r="B1" s="59"/>
      <c r="C1" s="59"/>
      <c r="D1" s="59"/>
      <c r="E1" s="59"/>
    </row>
    <row r="2" spans="1:5" ht="7.5" customHeight="1" x14ac:dyDescent="0.25"/>
    <row r="3" spans="1:5" ht="15" customHeight="1" x14ac:dyDescent="0.25">
      <c r="A3" s="57" t="s">
        <v>135</v>
      </c>
      <c r="B3" s="57"/>
      <c r="C3" s="57"/>
      <c r="D3" s="57"/>
      <c r="E3" s="57"/>
    </row>
    <row r="4" spans="1:5" ht="11.25" customHeight="1" x14ac:dyDescent="0.25"/>
    <row r="5" spans="1:5" ht="27.75" customHeight="1" x14ac:dyDescent="0.25">
      <c r="A5" s="42" t="s">
        <v>136</v>
      </c>
      <c r="B5" s="34" t="s">
        <v>45</v>
      </c>
      <c r="C5" s="34" t="s">
        <v>132</v>
      </c>
      <c r="D5" s="34" t="s">
        <v>137</v>
      </c>
      <c r="E5" s="34" t="s">
        <v>118</v>
      </c>
    </row>
    <row r="6" spans="1:5" ht="12" customHeight="1" x14ac:dyDescent="0.25">
      <c r="A6" s="24">
        <v>1</v>
      </c>
      <c r="B6" s="35">
        <v>2</v>
      </c>
      <c r="C6" s="35">
        <v>3</v>
      </c>
      <c r="D6" s="35">
        <v>4</v>
      </c>
      <c r="E6" s="35">
        <v>5</v>
      </c>
    </row>
    <row r="7" spans="1:5" ht="18" customHeight="1" x14ac:dyDescent="0.25">
      <c r="A7" s="36"/>
      <c r="B7" s="37" t="s">
        <v>81</v>
      </c>
      <c r="C7" s="38">
        <v>1657817</v>
      </c>
      <c r="D7" s="38">
        <v>197509</v>
      </c>
      <c r="E7" s="38">
        <v>1855326</v>
      </c>
    </row>
    <row r="8" spans="1:5" ht="18" customHeight="1" x14ac:dyDescent="0.25">
      <c r="A8" s="39" t="s">
        <v>138</v>
      </c>
      <c r="B8" s="37" t="s">
        <v>139</v>
      </c>
      <c r="C8" s="38">
        <v>4338</v>
      </c>
      <c r="D8" s="38">
        <v>2227</v>
      </c>
      <c r="E8" s="38">
        <v>6565</v>
      </c>
    </row>
    <row r="9" spans="1:5" ht="18" customHeight="1" x14ac:dyDescent="0.25">
      <c r="A9" s="40" t="s">
        <v>27</v>
      </c>
      <c r="B9" s="41" t="s">
        <v>28</v>
      </c>
      <c r="C9" s="29">
        <v>4338</v>
      </c>
      <c r="D9" s="29">
        <v>2227</v>
      </c>
      <c r="E9" s="29">
        <v>6565</v>
      </c>
    </row>
    <row r="10" spans="1:5" ht="18" customHeight="1" x14ac:dyDescent="0.25">
      <c r="A10" s="39" t="s">
        <v>32</v>
      </c>
      <c r="B10" s="37" t="s">
        <v>140</v>
      </c>
      <c r="C10" s="38">
        <v>665</v>
      </c>
      <c r="D10" s="38">
        <v>0</v>
      </c>
      <c r="E10" s="38">
        <v>665</v>
      </c>
    </row>
    <row r="11" spans="1:5" ht="18" customHeight="1" x14ac:dyDescent="0.25">
      <c r="A11" s="40" t="s">
        <v>22</v>
      </c>
      <c r="B11" s="41" t="s">
        <v>23</v>
      </c>
      <c r="C11" s="29">
        <v>665</v>
      </c>
      <c r="D11" s="29">
        <v>0</v>
      </c>
      <c r="E11" s="29">
        <v>665</v>
      </c>
    </row>
    <row r="12" spans="1:5" ht="18" customHeight="1" x14ac:dyDescent="0.25">
      <c r="A12" s="39" t="s">
        <v>39</v>
      </c>
      <c r="B12" s="37" t="s">
        <v>141</v>
      </c>
      <c r="C12" s="38">
        <v>111996</v>
      </c>
      <c r="D12" s="38">
        <v>20852</v>
      </c>
      <c r="E12" s="38">
        <v>132848</v>
      </c>
    </row>
    <row r="13" spans="1:5" ht="21" customHeight="1" x14ac:dyDescent="0.25">
      <c r="A13" s="40" t="s">
        <v>29</v>
      </c>
      <c r="B13" s="41" t="s">
        <v>65</v>
      </c>
      <c r="C13" s="29">
        <v>111648</v>
      </c>
      <c r="D13" s="29">
        <v>20852</v>
      </c>
      <c r="E13" s="29">
        <v>132500</v>
      </c>
    </row>
    <row r="14" spans="1:5" ht="18" customHeight="1" x14ac:dyDescent="0.25">
      <c r="A14" s="40" t="s">
        <v>18</v>
      </c>
      <c r="B14" s="41" t="s">
        <v>76</v>
      </c>
      <c r="C14" s="29">
        <v>348</v>
      </c>
      <c r="D14" s="29">
        <v>0</v>
      </c>
      <c r="E14" s="29">
        <v>348</v>
      </c>
    </row>
    <row r="15" spans="1:5" ht="18" customHeight="1" x14ac:dyDescent="0.25">
      <c r="A15" s="39" t="s">
        <v>142</v>
      </c>
      <c r="B15" s="37" t="s">
        <v>143</v>
      </c>
      <c r="C15" s="38">
        <v>1531552</v>
      </c>
      <c r="D15" s="38">
        <v>174430</v>
      </c>
      <c r="E15" s="38">
        <v>1705982</v>
      </c>
    </row>
    <row r="16" spans="1:5" ht="18" customHeight="1" x14ac:dyDescent="0.25">
      <c r="A16" s="40" t="s">
        <v>30</v>
      </c>
      <c r="B16" s="41" t="s">
        <v>59</v>
      </c>
      <c r="C16" s="29">
        <v>2948</v>
      </c>
      <c r="D16" s="29">
        <v>1000</v>
      </c>
      <c r="E16" s="29">
        <v>3948</v>
      </c>
    </row>
    <row r="17" spans="1:5" ht="18" customHeight="1" x14ac:dyDescent="0.25">
      <c r="A17" s="40" t="s">
        <v>14</v>
      </c>
      <c r="B17" s="41" t="s">
        <v>15</v>
      </c>
      <c r="C17" s="29">
        <v>1528604</v>
      </c>
      <c r="D17" s="29">
        <v>173430</v>
      </c>
      <c r="E17" s="29">
        <v>1702034</v>
      </c>
    </row>
    <row r="18" spans="1:5" ht="18" customHeight="1" x14ac:dyDescent="0.25">
      <c r="A18" s="39" t="s">
        <v>10</v>
      </c>
      <c r="B18" s="37" t="s">
        <v>79</v>
      </c>
      <c r="C18" s="38">
        <v>9266</v>
      </c>
      <c r="D18" s="38">
        <v>0</v>
      </c>
      <c r="E18" s="38">
        <v>9266</v>
      </c>
    </row>
    <row r="19" spans="1:5" ht="18" customHeight="1" x14ac:dyDescent="0.25">
      <c r="A19" s="40" t="s">
        <v>24</v>
      </c>
      <c r="B19" s="41" t="s">
        <v>79</v>
      </c>
      <c r="C19" s="29">
        <v>9266</v>
      </c>
      <c r="D19" s="29">
        <v>0</v>
      </c>
      <c r="E19" s="29">
        <v>9266</v>
      </c>
    </row>
    <row r="20" spans="1:5" ht="15" customHeight="1" x14ac:dyDescent="0.25">
      <c r="A20" s="57" t="s">
        <v>135</v>
      </c>
      <c r="B20" s="57"/>
      <c r="C20" s="57"/>
      <c r="D20" s="57"/>
      <c r="E20" s="57"/>
    </row>
    <row r="21" spans="1:5" ht="11.25" customHeight="1" x14ac:dyDescent="0.25"/>
    <row r="22" spans="1:5" ht="27.75" customHeight="1" x14ac:dyDescent="0.25">
      <c r="A22" s="42" t="s">
        <v>136</v>
      </c>
      <c r="B22" s="34" t="s">
        <v>45</v>
      </c>
      <c r="C22" s="34" t="s">
        <v>132</v>
      </c>
      <c r="D22" s="34" t="s">
        <v>137</v>
      </c>
      <c r="E22" s="34" t="s">
        <v>118</v>
      </c>
    </row>
    <row r="23" spans="1:5" ht="12" customHeight="1" x14ac:dyDescent="0.25">
      <c r="A23" s="24">
        <v>1</v>
      </c>
      <c r="B23" s="35">
        <v>2</v>
      </c>
      <c r="C23" s="35">
        <v>3</v>
      </c>
      <c r="D23" s="35">
        <v>4</v>
      </c>
      <c r="E23" s="35">
        <v>5</v>
      </c>
    </row>
    <row r="24" spans="1:5" ht="18" customHeight="1" x14ac:dyDescent="0.25">
      <c r="A24" s="36"/>
      <c r="B24" s="37" t="s">
        <v>46</v>
      </c>
      <c r="C24" s="38">
        <v>1673483</v>
      </c>
      <c r="D24" s="38">
        <v>202676</v>
      </c>
      <c r="E24" s="38">
        <v>1876159</v>
      </c>
    </row>
    <row r="25" spans="1:5" ht="18" customHeight="1" x14ac:dyDescent="0.25">
      <c r="A25" s="39" t="s">
        <v>138</v>
      </c>
      <c r="B25" s="37" t="s">
        <v>139</v>
      </c>
      <c r="C25" s="38">
        <v>4338</v>
      </c>
      <c r="D25" s="38">
        <v>2227</v>
      </c>
      <c r="E25" s="38">
        <v>6565</v>
      </c>
    </row>
    <row r="26" spans="1:5" ht="18" customHeight="1" x14ac:dyDescent="0.25">
      <c r="A26" s="40" t="s">
        <v>27</v>
      </c>
      <c r="B26" s="41" t="s">
        <v>28</v>
      </c>
      <c r="C26" s="29">
        <v>4338</v>
      </c>
      <c r="D26" s="29">
        <v>2227</v>
      </c>
      <c r="E26" s="29">
        <v>6565</v>
      </c>
    </row>
    <row r="27" spans="1:5" ht="18" customHeight="1" x14ac:dyDescent="0.25">
      <c r="A27" s="39" t="s">
        <v>32</v>
      </c>
      <c r="B27" s="37" t="s">
        <v>140</v>
      </c>
      <c r="C27" s="38">
        <v>5510</v>
      </c>
      <c r="D27" s="38">
        <v>0</v>
      </c>
      <c r="E27" s="38">
        <v>5510</v>
      </c>
    </row>
    <row r="28" spans="1:5" ht="18" customHeight="1" x14ac:dyDescent="0.25">
      <c r="A28" s="40" t="s">
        <v>22</v>
      </c>
      <c r="B28" s="41" t="s">
        <v>23</v>
      </c>
      <c r="C28" s="29">
        <v>5510</v>
      </c>
      <c r="D28" s="29">
        <v>0</v>
      </c>
      <c r="E28" s="29">
        <v>5510</v>
      </c>
    </row>
    <row r="29" spans="1:5" ht="18" customHeight="1" x14ac:dyDescent="0.25">
      <c r="A29" s="39" t="s">
        <v>39</v>
      </c>
      <c r="B29" s="37" t="s">
        <v>141</v>
      </c>
      <c r="C29" s="38">
        <v>112086</v>
      </c>
      <c r="D29" s="38">
        <v>20852</v>
      </c>
      <c r="E29" s="38">
        <v>132938</v>
      </c>
    </row>
    <row r="30" spans="1:5" ht="20.25" customHeight="1" x14ac:dyDescent="0.25">
      <c r="A30" s="40" t="s">
        <v>29</v>
      </c>
      <c r="B30" s="41" t="s">
        <v>65</v>
      </c>
      <c r="C30" s="29">
        <v>111648</v>
      </c>
      <c r="D30" s="29">
        <v>20852</v>
      </c>
      <c r="E30" s="29">
        <v>132500</v>
      </c>
    </row>
    <row r="31" spans="1:5" ht="18" customHeight="1" x14ac:dyDescent="0.25">
      <c r="A31" s="40" t="s">
        <v>18</v>
      </c>
      <c r="B31" s="41" t="s">
        <v>76</v>
      </c>
      <c r="C31" s="29">
        <v>438</v>
      </c>
      <c r="D31" s="29">
        <v>0</v>
      </c>
      <c r="E31" s="29">
        <v>438</v>
      </c>
    </row>
    <row r="32" spans="1:5" ht="18" customHeight="1" x14ac:dyDescent="0.25">
      <c r="A32" s="39" t="s">
        <v>142</v>
      </c>
      <c r="B32" s="37" t="s">
        <v>143</v>
      </c>
      <c r="C32" s="38">
        <v>1542283</v>
      </c>
      <c r="D32" s="38">
        <v>179597</v>
      </c>
      <c r="E32" s="38">
        <v>1721880</v>
      </c>
    </row>
    <row r="33" spans="1:5" ht="18" customHeight="1" x14ac:dyDescent="0.25">
      <c r="A33" s="40" t="s">
        <v>30</v>
      </c>
      <c r="B33" s="41" t="s">
        <v>59</v>
      </c>
      <c r="C33" s="29">
        <v>2948</v>
      </c>
      <c r="D33" s="29">
        <v>1000</v>
      </c>
      <c r="E33" s="29">
        <v>3948</v>
      </c>
    </row>
    <row r="34" spans="1:5" ht="18" customHeight="1" x14ac:dyDescent="0.25">
      <c r="A34" s="40" t="s">
        <v>14</v>
      </c>
      <c r="B34" s="41" t="s">
        <v>15</v>
      </c>
      <c r="C34" s="29">
        <v>1539335</v>
      </c>
      <c r="D34" s="29">
        <v>178597</v>
      </c>
      <c r="E34" s="29">
        <v>1717932</v>
      </c>
    </row>
    <row r="35" spans="1:5" ht="18" customHeight="1" x14ac:dyDescent="0.25">
      <c r="A35" s="39" t="s">
        <v>10</v>
      </c>
      <c r="B35" s="37" t="s">
        <v>79</v>
      </c>
      <c r="C35" s="38">
        <v>9266</v>
      </c>
      <c r="D35" s="38">
        <v>0</v>
      </c>
      <c r="E35" s="38">
        <v>9266</v>
      </c>
    </row>
    <row r="36" spans="1:5" ht="18" customHeight="1" x14ac:dyDescent="0.25">
      <c r="A36" s="40" t="s">
        <v>24</v>
      </c>
      <c r="B36" s="41" t="s">
        <v>79</v>
      </c>
      <c r="C36" s="29">
        <v>9266</v>
      </c>
      <c r="D36" s="29">
        <v>0</v>
      </c>
      <c r="E36" s="29">
        <v>9266</v>
      </c>
    </row>
    <row r="37" spans="1:5" ht="21" customHeight="1" x14ac:dyDescent="0.25">
      <c r="A37" s="39" t="s">
        <v>144</v>
      </c>
      <c r="B37" s="37" t="s">
        <v>145</v>
      </c>
      <c r="C37" s="38">
        <v>0</v>
      </c>
      <c r="D37" s="38">
        <v>0</v>
      </c>
      <c r="E37" s="38">
        <v>0</v>
      </c>
    </row>
    <row r="38" spans="1:5" ht="21" customHeight="1" x14ac:dyDescent="0.25">
      <c r="A38" s="40" t="s">
        <v>80</v>
      </c>
      <c r="B38" s="41" t="s">
        <v>146</v>
      </c>
      <c r="C38" s="29">
        <v>0</v>
      </c>
      <c r="D38" s="29">
        <v>0</v>
      </c>
      <c r="E38" s="29">
        <v>0</v>
      </c>
    </row>
  </sheetData>
  <mergeCells count="3">
    <mergeCell ref="A3:E3"/>
    <mergeCell ref="A1:E1"/>
    <mergeCell ref="A20:E20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E15"/>
  <sheetViews>
    <sheetView workbookViewId="0">
      <selection activeCell="D9" sqref="D9"/>
    </sheetView>
  </sheetViews>
  <sheetFormatPr defaultRowHeight="15" x14ac:dyDescent="0.25"/>
  <cols>
    <col min="1" max="1" width="6.85546875" customWidth="1"/>
    <col min="2" max="2" width="39" customWidth="1"/>
    <col min="3" max="3" width="16.28515625" customWidth="1"/>
    <col min="4" max="5" width="16.140625" customWidth="1"/>
    <col min="257" max="257" width="6.85546875" customWidth="1"/>
    <col min="258" max="258" width="39" customWidth="1"/>
    <col min="259" max="259" width="16.28515625" customWidth="1"/>
    <col min="260" max="261" width="16.140625" customWidth="1"/>
    <col min="513" max="513" width="6.85546875" customWidth="1"/>
    <col min="514" max="514" width="39" customWidth="1"/>
    <col min="515" max="515" width="16.28515625" customWidth="1"/>
    <col min="516" max="517" width="16.140625" customWidth="1"/>
    <col min="769" max="769" width="6.85546875" customWidth="1"/>
    <col min="770" max="770" width="39" customWidth="1"/>
    <col min="771" max="771" width="16.28515625" customWidth="1"/>
    <col min="772" max="773" width="16.140625" customWidth="1"/>
    <col min="1025" max="1025" width="6.85546875" customWidth="1"/>
    <col min="1026" max="1026" width="39" customWidth="1"/>
    <col min="1027" max="1027" width="16.28515625" customWidth="1"/>
    <col min="1028" max="1029" width="16.140625" customWidth="1"/>
    <col min="1281" max="1281" width="6.85546875" customWidth="1"/>
    <col min="1282" max="1282" width="39" customWidth="1"/>
    <col min="1283" max="1283" width="16.28515625" customWidth="1"/>
    <col min="1284" max="1285" width="16.140625" customWidth="1"/>
    <col min="1537" max="1537" width="6.85546875" customWidth="1"/>
    <col min="1538" max="1538" width="39" customWidth="1"/>
    <col min="1539" max="1539" width="16.28515625" customWidth="1"/>
    <col min="1540" max="1541" width="16.140625" customWidth="1"/>
    <col min="1793" max="1793" width="6.85546875" customWidth="1"/>
    <col min="1794" max="1794" width="39" customWidth="1"/>
    <col min="1795" max="1795" width="16.28515625" customWidth="1"/>
    <col min="1796" max="1797" width="16.140625" customWidth="1"/>
    <col min="2049" max="2049" width="6.85546875" customWidth="1"/>
    <col min="2050" max="2050" width="39" customWidth="1"/>
    <col min="2051" max="2051" width="16.28515625" customWidth="1"/>
    <col min="2052" max="2053" width="16.140625" customWidth="1"/>
    <col min="2305" max="2305" width="6.85546875" customWidth="1"/>
    <col min="2306" max="2306" width="39" customWidth="1"/>
    <col min="2307" max="2307" width="16.28515625" customWidth="1"/>
    <col min="2308" max="2309" width="16.140625" customWidth="1"/>
    <col min="2561" max="2561" width="6.85546875" customWidth="1"/>
    <col min="2562" max="2562" width="39" customWidth="1"/>
    <col min="2563" max="2563" width="16.28515625" customWidth="1"/>
    <col min="2564" max="2565" width="16.140625" customWidth="1"/>
    <col min="2817" max="2817" width="6.85546875" customWidth="1"/>
    <col min="2818" max="2818" width="39" customWidth="1"/>
    <col min="2819" max="2819" width="16.28515625" customWidth="1"/>
    <col min="2820" max="2821" width="16.140625" customWidth="1"/>
    <col min="3073" max="3073" width="6.85546875" customWidth="1"/>
    <col min="3074" max="3074" width="39" customWidth="1"/>
    <col min="3075" max="3075" width="16.28515625" customWidth="1"/>
    <col min="3076" max="3077" width="16.140625" customWidth="1"/>
    <col min="3329" max="3329" width="6.85546875" customWidth="1"/>
    <col min="3330" max="3330" width="39" customWidth="1"/>
    <col min="3331" max="3331" width="16.28515625" customWidth="1"/>
    <col min="3332" max="3333" width="16.140625" customWidth="1"/>
    <col min="3585" max="3585" width="6.85546875" customWidth="1"/>
    <col min="3586" max="3586" width="39" customWidth="1"/>
    <col min="3587" max="3587" width="16.28515625" customWidth="1"/>
    <col min="3588" max="3589" width="16.140625" customWidth="1"/>
    <col min="3841" max="3841" width="6.85546875" customWidth="1"/>
    <col min="3842" max="3842" width="39" customWidth="1"/>
    <col min="3843" max="3843" width="16.28515625" customWidth="1"/>
    <col min="3844" max="3845" width="16.140625" customWidth="1"/>
    <col min="4097" max="4097" width="6.85546875" customWidth="1"/>
    <col min="4098" max="4098" width="39" customWidth="1"/>
    <col min="4099" max="4099" width="16.28515625" customWidth="1"/>
    <col min="4100" max="4101" width="16.140625" customWidth="1"/>
    <col min="4353" max="4353" width="6.85546875" customWidth="1"/>
    <col min="4354" max="4354" width="39" customWidth="1"/>
    <col min="4355" max="4355" width="16.28515625" customWidth="1"/>
    <col min="4356" max="4357" width="16.140625" customWidth="1"/>
    <col min="4609" max="4609" width="6.85546875" customWidth="1"/>
    <col min="4610" max="4610" width="39" customWidth="1"/>
    <col min="4611" max="4611" width="16.28515625" customWidth="1"/>
    <col min="4612" max="4613" width="16.140625" customWidth="1"/>
    <col min="4865" max="4865" width="6.85546875" customWidth="1"/>
    <col min="4866" max="4866" width="39" customWidth="1"/>
    <col min="4867" max="4867" width="16.28515625" customWidth="1"/>
    <col min="4868" max="4869" width="16.140625" customWidth="1"/>
    <col min="5121" max="5121" width="6.85546875" customWidth="1"/>
    <col min="5122" max="5122" width="39" customWidth="1"/>
    <col min="5123" max="5123" width="16.28515625" customWidth="1"/>
    <col min="5124" max="5125" width="16.140625" customWidth="1"/>
    <col min="5377" max="5377" width="6.85546875" customWidth="1"/>
    <col min="5378" max="5378" width="39" customWidth="1"/>
    <col min="5379" max="5379" width="16.28515625" customWidth="1"/>
    <col min="5380" max="5381" width="16.140625" customWidth="1"/>
    <col min="5633" max="5633" width="6.85546875" customWidth="1"/>
    <col min="5634" max="5634" width="39" customWidth="1"/>
    <col min="5635" max="5635" width="16.28515625" customWidth="1"/>
    <col min="5636" max="5637" width="16.140625" customWidth="1"/>
    <col min="5889" max="5889" width="6.85546875" customWidth="1"/>
    <col min="5890" max="5890" width="39" customWidth="1"/>
    <col min="5891" max="5891" width="16.28515625" customWidth="1"/>
    <col min="5892" max="5893" width="16.140625" customWidth="1"/>
    <col min="6145" max="6145" width="6.85546875" customWidth="1"/>
    <col min="6146" max="6146" width="39" customWidth="1"/>
    <col min="6147" max="6147" width="16.28515625" customWidth="1"/>
    <col min="6148" max="6149" width="16.140625" customWidth="1"/>
    <col min="6401" max="6401" width="6.85546875" customWidth="1"/>
    <col min="6402" max="6402" width="39" customWidth="1"/>
    <col min="6403" max="6403" width="16.28515625" customWidth="1"/>
    <col min="6404" max="6405" width="16.140625" customWidth="1"/>
    <col min="6657" max="6657" width="6.85546875" customWidth="1"/>
    <col min="6658" max="6658" width="39" customWidth="1"/>
    <col min="6659" max="6659" width="16.28515625" customWidth="1"/>
    <col min="6660" max="6661" width="16.140625" customWidth="1"/>
    <col min="6913" max="6913" width="6.85546875" customWidth="1"/>
    <col min="6914" max="6914" width="39" customWidth="1"/>
    <col min="6915" max="6915" width="16.28515625" customWidth="1"/>
    <col min="6916" max="6917" width="16.140625" customWidth="1"/>
    <col min="7169" max="7169" width="6.85546875" customWidth="1"/>
    <col min="7170" max="7170" width="39" customWidth="1"/>
    <col min="7171" max="7171" width="16.28515625" customWidth="1"/>
    <col min="7172" max="7173" width="16.140625" customWidth="1"/>
    <col min="7425" max="7425" width="6.85546875" customWidth="1"/>
    <col min="7426" max="7426" width="39" customWidth="1"/>
    <col min="7427" max="7427" width="16.28515625" customWidth="1"/>
    <col min="7428" max="7429" width="16.140625" customWidth="1"/>
    <col min="7681" max="7681" width="6.85546875" customWidth="1"/>
    <col min="7682" max="7682" width="39" customWidth="1"/>
    <col min="7683" max="7683" width="16.28515625" customWidth="1"/>
    <col min="7684" max="7685" width="16.140625" customWidth="1"/>
    <col min="7937" max="7937" width="6.85546875" customWidth="1"/>
    <col min="7938" max="7938" width="39" customWidth="1"/>
    <col min="7939" max="7939" width="16.28515625" customWidth="1"/>
    <col min="7940" max="7941" width="16.140625" customWidth="1"/>
    <col min="8193" max="8193" width="6.85546875" customWidth="1"/>
    <col min="8194" max="8194" width="39" customWidth="1"/>
    <col min="8195" max="8195" width="16.28515625" customWidth="1"/>
    <col min="8196" max="8197" width="16.140625" customWidth="1"/>
    <col min="8449" max="8449" width="6.85546875" customWidth="1"/>
    <col min="8450" max="8450" width="39" customWidth="1"/>
    <col min="8451" max="8451" width="16.28515625" customWidth="1"/>
    <col min="8452" max="8453" width="16.140625" customWidth="1"/>
    <col min="8705" max="8705" width="6.85546875" customWidth="1"/>
    <col min="8706" max="8706" width="39" customWidth="1"/>
    <col min="8707" max="8707" width="16.28515625" customWidth="1"/>
    <col min="8708" max="8709" width="16.140625" customWidth="1"/>
    <col min="8961" max="8961" width="6.85546875" customWidth="1"/>
    <col min="8962" max="8962" width="39" customWidth="1"/>
    <col min="8963" max="8963" width="16.28515625" customWidth="1"/>
    <col min="8964" max="8965" width="16.140625" customWidth="1"/>
    <col min="9217" max="9217" width="6.85546875" customWidth="1"/>
    <col min="9218" max="9218" width="39" customWidth="1"/>
    <col min="9219" max="9219" width="16.28515625" customWidth="1"/>
    <col min="9220" max="9221" width="16.140625" customWidth="1"/>
    <col min="9473" max="9473" width="6.85546875" customWidth="1"/>
    <col min="9474" max="9474" width="39" customWidth="1"/>
    <col min="9475" max="9475" width="16.28515625" customWidth="1"/>
    <col min="9476" max="9477" width="16.140625" customWidth="1"/>
    <col min="9729" max="9729" width="6.85546875" customWidth="1"/>
    <col min="9730" max="9730" width="39" customWidth="1"/>
    <col min="9731" max="9731" width="16.28515625" customWidth="1"/>
    <col min="9732" max="9733" width="16.140625" customWidth="1"/>
    <col min="9985" max="9985" width="6.85546875" customWidth="1"/>
    <col min="9986" max="9986" width="39" customWidth="1"/>
    <col min="9987" max="9987" width="16.28515625" customWidth="1"/>
    <col min="9988" max="9989" width="16.140625" customWidth="1"/>
    <col min="10241" max="10241" width="6.85546875" customWidth="1"/>
    <col min="10242" max="10242" width="39" customWidth="1"/>
    <col min="10243" max="10243" width="16.28515625" customWidth="1"/>
    <col min="10244" max="10245" width="16.140625" customWidth="1"/>
    <col min="10497" max="10497" width="6.85546875" customWidth="1"/>
    <col min="10498" max="10498" width="39" customWidth="1"/>
    <col min="10499" max="10499" width="16.28515625" customWidth="1"/>
    <col min="10500" max="10501" width="16.140625" customWidth="1"/>
    <col min="10753" max="10753" width="6.85546875" customWidth="1"/>
    <col min="10754" max="10754" width="39" customWidth="1"/>
    <col min="10755" max="10755" width="16.28515625" customWidth="1"/>
    <col min="10756" max="10757" width="16.140625" customWidth="1"/>
    <col min="11009" max="11009" width="6.85546875" customWidth="1"/>
    <col min="11010" max="11010" width="39" customWidth="1"/>
    <col min="11011" max="11011" width="16.28515625" customWidth="1"/>
    <col min="11012" max="11013" width="16.140625" customWidth="1"/>
    <col min="11265" max="11265" width="6.85546875" customWidth="1"/>
    <col min="11266" max="11266" width="39" customWidth="1"/>
    <col min="11267" max="11267" width="16.28515625" customWidth="1"/>
    <col min="11268" max="11269" width="16.140625" customWidth="1"/>
    <col min="11521" max="11521" width="6.85546875" customWidth="1"/>
    <col min="11522" max="11522" width="39" customWidth="1"/>
    <col min="11523" max="11523" width="16.28515625" customWidth="1"/>
    <col min="11524" max="11525" width="16.140625" customWidth="1"/>
    <col min="11777" max="11777" width="6.85546875" customWidth="1"/>
    <col min="11778" max="11778" width="39" customWidth="1"/>
    <col min="11779" max="11779" width="16.28515625" customWidth="1"/>
    <col min="11780" max="11781" width="16.140625" customWidth="1"/>
    <col min="12033" max="12033" width="6.85546875" customWidth="1"/>
    <col min="12034" max="12034" width="39" customWidth="1"/>
    <col min="12035" max="12035" width="16.28515625" customWidth="1"/>
    <col min="12036" max="12037" width="16.140625" customWidth="1"/>
    <col min="12289" max="12289" width="6.85546875" customWidth="1"/>
    <col min="12290" max="12290" width="39" customWidth="1"/>
    <col min="12291" max="12291" width="16.28515625" customWidth="1"/>
    <col min="12292" max="12293" width="16.140625" customWidth="1"/>
    <col min="12545" max="12545" width="6.85546875" customWidth="1"/>
    <col min="12546" max="12546" width="39" customWidth="1"/>
    <col min="12547" max="12547" width="16.28515625" customWidth="1"/>
    <col min="12548" max="12549" width="16.140625" customWidth="1"/>
    <col min="12801" max="12801" width="6.85546875" customWidth="1"/>
    <col min="12802" max="12802" width="39" customWidth="1"/>
    <col min="12803" max="12803" width="16.28515625" customWidth="1"/>
    <col min="12804" max="12805" width="16.140625" customWidth="1"/>
    <col min="13057" max="13057" width="6.85546875" customWidth="1"/>
    <col min="13058" max="13058" width="39" customWidth="1"/>
    <col min="13059" max="13059" width="16.28515625" customWidth="1"/>
    <col min="13060" max="13061" width="16.140625" customWidth="1"/>
    <col min="13313" max="13313" width="6.85546875" customWidth="1"/>
    <col min="13314" max="13314" width="39" customWidth="1"/>
    <col min="13315" max="13315" width="16.28515625" customWidth="1"/>
    <col min="13316" max="13317" width="16.140625" customWidth="1"/>
    <col min="13569" max="13569" width="6.85546875" customWidth="1"/>
    <col min="13570" max="13570" width="39" customWidth="1"/>
    <col min="13571" max="13571" width="16.28515625" customWidth="1"/>
    <col min="13572" max="13573" width="16.140625" customWidth="1"/>
    <col min="13825" max="13825" width="6.85546875" customWidth="1"/>
    <col min="13826" max="13826" width="39" customWidth="1"/>
    <col min="13827" max="13827" width="16.28515625" customWidth="1"/>
    <col min="13828" max="13829" width="16.140625" customWidth="1"/>
    <col min="14081" max="14081" width="6.85546875" customWidth="1"/>
    <col min="14082" max="14082" width="39" customWidth="1"/>
    <col min="14083" max="14083" width="16.28515625" customWidth="1"/>
    <col min="14084" max="14085" width="16.140625" customWidth="1"/>
    <col min="14337" max="14337" width="6.85546875" customWidth="1"/>
    <col min="14338" max="14338" width="39" customWidth="1"/>
    <col min="14339" max="14339" width="16.28515625" customWidth="1"/>
    <col min="14340" max="14341" width="16.140625" customWidth="1"/>
    <col min="14593" max="14593" width="6.85546875" customWidth="1"/>
    <col min="14594" max="14594" width="39" customWidth="1"/>
    <col min="14595" max="14595" width="16.28515625" customWidth="1"/>
    <col min="14596" max="14597" width="16.140625" customWidth="1"/>
    <col min="14849" max="14849" width="6.85546875" customWidth="1"/>
    <col min="14850" max="14850" width="39" customWidth="1"/>
    <col min="14851" max="14851" width="16.28515625" customWidth="1"/>
    <col min="14852" max="14853" width="16.140625" customWidth="1"/>
    <col min="15105" max="15105" width="6.85546875" customWidth="1"/>
    <col min="15106" max="15106" width="39" customWidth="1"/>
    <col min="15107" max="15107" width="16.28515625" customWidth="1"/>
    <col min="15108" max="15109" width="16.140625" customWidth="1"/>
    <col min="15361" max="15361" width="6.85546875" customWidth="1"/>
    <col min="15362" max="15362" width="39" customWidth="1"/>
    <col min="15363" max="15363" width="16.28515625" customWidth="1"/>
    <col min="15364" max="15365" width="16.140625" customWidth="1"/>
    <col min="15617" max="15617" width="6.85546875" customWidth="1"/>
    <col min="15618" max="15618" width="39" customWidth="1"/>
    <col min="15619" max="15619" width="16.28515625" customWidth="1"/>
    <col min="15620" max="15621" width="16.140625" customWidth="1"/>
    <col min="15873" max="15873" width="6.85546875" customWidth="1"/>
    <col min="15874" max="15874" width="39" customWidth="1"/>
    <col min="15875" max="15875" width="16.28515625" customWidth="1"/>
    <col min="15876" max="15877" width="16.140625" customWidth="1"/>
    <col min="16129" max="16129" width="6.85546875" customWidth="1"/>
    <col min="16130" max="16130" width="39" customWidth="1"/>
    <col min="16131" max="16131" width="16.28515625" customWidth="1"/>
    <col min="16132" max="16133" width="16.140625" customWidth="1"/>
  </cols>
  <sheetData>
    <row r="1" spans="1:5" ht="27" customHeight="1" x14ac:dyDescent="0.25">
      <c r="A1" s="56" t="s">
        <v>121</v>
      </c>
      <c r="B1" s="56"/>
      <c r="C1" s="56"/>
      <c r="D1" s="56"/>
      <c r="E1" s="56"/>
    </row>
    <row r="2" spans="1:5" ht="12.75" customHeight="1" x14ac:dyDescent="0.25"/>
    <row r="3" spans="1:5" ht="15" customHeight="1" x14ac:dyDescent="0.25">
      <c r="A3" s="57" t="s">
        <v>0</v>
      </c>
      <c r="B3" s="57"/>
      <c r="C3" s="57"/>
      <c r="D3" s="57"/>
      <c r="E3" s="57"/>
    </row>
    <row r="4" spans="1:5" ht="12.75" customHeight="1" x14ac:dyDescent="0.25"/>
    <row r="5" spans="1:5" ht="15.75" customHeight="1" x14ac:dyDescent="0.25">
      <c r="A5" s="57" t="s">
        <v>147</v>
      </c>
      <c r="B5" s="57"/>
      <c r="C5" s="57"/>
      <c r="D5" s="57"/>
      <c r="E5" s="57"/>
    </row>
    <row r="6" spans="1:5" ht="12.75" customHeight="1" x14ac:dyDescent="0.25"/>
    <row r="7" spans="1:5" ht="15.75" customHeight="1" x14ac:dyDescent="0.25">
      <c r="A7" s="57" t="s">
        <v>148</v>
      </c>
      <c r="B7" s="57"/>
      <c r="C7" s="57"/>
      <c r="D7" s="57"/>
      <c r="E7" s="57"/>
    </row>
    <row r="8" spans="1:5" ht="12.75" customHeight="1" x14ac:dyDescent="0.25"/>
    <row r="9" spans="1:5" ht="22.5" customHeight="1" x14ac:dyDescent="0.25">
      <c r="A9" s="33" t="s">
        <v>149</v>
      </c>
      <c r="B9" s="48" t="s">
        <v>45</v>
      </c>
      <c r="C9" s="34" t="s">
        <v>105</v>
      </c>
      <c r="D9" s="23" t="s">
        <v>168</v>
      </c>
      <c r="E9" s="34" t="s">
        <v>105</v>
      </c>
    </row>
    <row r="10" spans="1:5" x14ac:dyDescent="0.25">
      <c r="A10" s="24">
        <v>1</v>
      </c>
      <c r="B10" s="35">
        <v>2</v>
      </c>
      <c r="C10" s="35">
        <v>3</v>
      </c>
      <c r="D10" s="35">
        <v>4</v>
      </c>
      <c r="E10" s="35">
        <v>5</v>
      </c>
    </row>
    <row r="11" spans="1:5" x14ac:dyDescent="0.25">
      <c r="A11" s="36"/>
      <c r="B11" s="44" t="s">
        <v>46</v>
      </c>
      <c r="C11" s="38">
        <v>1673483</v>
      </c>
      <c r="D11" s="38">
        <v>202676</v>
      </c>
      <c r="E11" s="38">
        <v>1876159</v>
      </c>
    </row>
    <row r="12" spans="1:5" x14ac:dyDescent="0.25">
      <c r="A12" s="39" t="s">
        <v>150</v>
      </c>
      <c r="B12" s="37" t="s">
        <v>151</v>
      </c>
      <c r="C12" s="38">
        <v>1673483</v>
      </c>
      <c r="D12" s="38">
        <v>202676</v>
      </c>
      <c r="E12" s="38">
        <v>1876159</v>
      </c>
    </row>
    <row r="13" spans="1:5" x14ac:dyDescent="0.25">
      <c r="A13" s="45" t="s">
        <v>152</v>
      </c>
      <c r="B13" s="52" t="s">
        <v>153</v>
      </c>
      <c r="C13" s="46">
        <v>3186</v>
      </c>
      <c r="D13" s="46">
        <v>2500</v>
      </c>
      <c r="E13" s="46">
        <v>5686</v>
      </c>
    </row>
    <row r="14" spans="1:5" x14ac:dyDescent="0.25">
      <c r="A14" s="45" t="s">
        <v>154</v>
      </c>
      <c r="B14" s="52" t="s">
        <v>155</v>
      </c>
      <c r="C14" s="46">
        <v>1666197</v>
      </c>
      <c r="D14" s="46">
        <v>201549</v>
      </c>
      <c r="E14" s="46">
        <v>1867746</v>
      </c>
    </row>
    <row r="15" spans="1:5" x14ac:dyDescent="0.25">
      <c r="A15" s="45" t="s">
        <v>156</v>
      </c>
      <c r="B15" s="52" t="s">
        <v>157</v>
      </c>
      <c r="C15" s="46">
        <v>4100</v>
      </c>
      <c r="D15" s="46">
        <v>-1373</v>
      </c>
      <c r="E15" s="46">
        <v>2727</v>
      </c>
    </row>
  </sheetData>
  <mergeCells count="4">
    <mergeCell ref="A1:E1"/>
    <mergeCell ref="A3:E3"/>
    <mergeCell ref="A5:E5"/>
    <mergeCell ref="A7:E7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E16"/>
  <sheetViews>
    <sheetView workbookViewId="0">
      <selection activeCell="C3" sqref="C3:E3"/>
    </sheetView>
  </sheetViews>
  <sheetFormatPr defaultRowHeight="15" x14ac:dyDescent="0.25"/>
  <cols>
    <col min="1" max="1" width="8.42578125" customWidth="1"/>
    <col min="2" max="2" width="35.5703125" customWidth="1"/>
    <col min="3" max="4" width="16.5703125" customWidth="1"/>
    <col min="5" max="5" width="17.28515625" customWidth="1"/>
    <col min="257" max="257" width="8.42578125" customWidth="1"/>
    <col min="258" max="258" width="35.5703125" customWidth="1"/>
    <col min="259" max="260" width="16.5703125" customWidth="1"/>
    <col min="261" max="261" width="17.28515625" customWidth="1"/>
    <col min="513" max="513" width="8.42578125" customWidth="1"/>
    <col min="514" max="514" width="35.5703125" customWidth="1"/>
    <col min="515" max="516" width="16.5703125" customWidth="1"/>
    <col min="517" max="517" width="17.28515625" customWidth="1"/>
    <col min="769" max="769" width="8.42578125" customWidth="1"/>
    <col min="770" max="770" width="35.5703125" customWidth="1"/>
    <col min="771" max="772" width="16.5703125" customWidth="1"/>
    <col min="773" max="773" width="17.28515625" customWidth="1"/>
    <col min="1025" max="1025" width="8.42578125" customWidth="1"/>
    <col min="1026" max="1026" width="35.5703125" customWidth="1"/>
    <col min="1027" max="1028" width="16.5703125" customWidth="1"/>
    <col min="1029" max="1029" width="17.28515625" customWidth="1"/>
    <col min="1281" max="1281" width="8.42578125" customWidth="1"/>
    <col min="1282" max="1282" width="35.5703125" customWidth="1"/>
    <col min="1283" max="1284" width="16.5703125" customWidth="1"/>
    <col min="1285" max="1285" width="17.28515625" customWidth="1"/>
    <col min="1537" max="1537" width="8.42578125" customWidth="1"/>
    <col min="1538" max="1538" width="35.5703125" customWidth="1"/>
    <col min="1539" max="1540" width="16.5703125" customWidth="1"/>
    <col min="1541" max="1541" width="17.28515625" customWidth="1"/>
    <col min="1793" max="1793" width="8.42578125" customWidth="1"/>
    <col min="1794" max="1794" width="35.5703125" customWidth="1"/>
    <col min="1795" max="1796" width="16.5703125" customWidth="1"/>
    <col min="1797" max="1797" width="17.28515625" customWidth="1"/>
    <col min="2049" max="2049" width="8.42578125" customWidth="1"/>
    <col min="2050" max="2050" width="35.5703125" customWidth="1"/>
    <col min="2051" max="2052" width="16.5703125" customWidth="1"/>
    <col min="2053" max="2053" width="17.28515625" customWidth="1"/>
    <col min="2305" max="2305" width="8.42578125" customWidth="1"/>
    <col min="2306" max="2306" width="35.5703125" customWidth="1"/>
    <col min="2307" max="2308" width="16.5703125" customWidth="1"/>
    <col min="2309" max="2309" width="17.28515625" customWidth="1"/>
    <col min="2561" max="2561" width="8.42578125" customWidth="1"/>
    <col min="2562" max="2562" width="35.5703125" customWidth="1"/>
    <col min="2563" max="2564" width="16.5703125" customWidth="1"/>
    <col min="2565" max="2565" width="17.28515625" customWidth="1"/>
    <col min="2817" max="2817" width="8.42578125" customWidth="1"/>
    <col min="2818" max="2818" width="35.5703125" customWidth="1"/>
    <col min="2819" max="2820" width="16.5703125" customWidth="1"/>
    <col min="2821" max="2821" width="17.28515625" customWidth="1"/>
    <col min="3073" max="3073" width="8.42578125" customWidth="1"/>
    <col min="3074" max="3074" width="35.5703125" customWidth="1"/>
    <col min="3075" max="3076" width="16.5703125" customWidth="1"/>
    <col min="3077" max="3077" width="17.28515625" customWidth="1"/>
    <col min="3329" max="3329" width="8.42578125" customWidth="1"/>
    <col min="3330" max="3330" width="35.5703125" customWidth="1"/>
    <col min="3331" max="3332" width="16.5703125" customWidth="1"/>
    <col min="3333" max="3333" width="17.28515625" customWidth="1"/>
    <col min="3585" max="3585" width="8.42578125" customWidth="1"/>
    <col min="3586" max="3586" width="35.5703125" customWidth="1"/>
    <col min="3587" max="3588" width="16.5703125" customWidth="1"/>
    <col min="3589" max="3589" width="17.28515625" customWidth="1"/>
    <col min="3841" max="3841" width="8.42578125" customWidth="1"/>
    <col min="3842" max="3842" width="35.5703125" customWidth="1"/>
    <col min="3843" max="3844" width="16.5703125" customWidth="1"/>
    <col min="3845" max="3845" width="17.28515625" customWidth="1"/>
    <col min="4097" max="4097" width="8.42578125" customWidth="1"/>
    <col min="4098" max="4098" width="35.5703125" customWidth="1"/>
    <col min="4099" max="4100" width="16.5703125" customWidth="1"/>
    <col min="4101" max="4101" width="17.28515625" customWidth="1"/>
    <col min="4353" max="4353" width="8.42578125" customWidth="1"/>
    <col min="4354" max="4354" width="35.5703125" customWidth="1"/>
    <col min="4355" max="4356" width="16.5703125" customWidth="1"/>
    <col min="4357" max="4357" width="17.28515625" customWidth="1"/>
    <col min="4609" max="4609" width="8.42578125" customWidth="1"/>
    <col min="4610" max="4610" width="35.5703125" customWidth="1"/>
    <col min="4611" max="4612" width="16.5703125" customWidth="1"/>
    <col min="4613" max="4613" width="17.28515625" customWidth="1"/>
    <col min="4865" max="4865" width="8.42578125" customWidth="1"/>
    <col min="4866" max="4866" width="35.5703125" customWidth="1"/>
    <col min="4867" max="4868" width="16.5703125" customWidth="1"/>
    <col min="4869" max="4869" width="17.28515625" customWidth="1"/>
    <col min="5121" max="5121" width="8.42578125" customWidth="1"/>
    <col min="5122" max="5122" width="35.5703125" customWidth="1"/>
    <col min="5123" max="5124" width="16.5703125" customWidth="1"/>
    <col min="5125" max="5125" width="17.28515625" customWidth="1"/>
    <col min="5377" max="5377" width="8.42578125" customWidth="1"/>
    <col min="5378" max="5378" width="35.5703125" customWidth="1"/>
    <col min="5379" max="5380" width="16.5703125" customWidth="1"/>
    <col min="5381" max="5381" width="17.28515625" customWidth="1"/>
    <col min="5633" max="5633" width="8.42578125" customWidth="1"/>
    <col min="5634" max="5634" width="35.5703125" customWidth="1"/>
    <col min="5635" max="5636" width="16.5703125" customWidth="1"/>
    <col min="5637" max="5637" width="17.28515625" customWidth="1"/>
    <col min="5889" max="5889" width="8.42578125" customWidth="1"/>
    <col min="5890" max="5890" width="35.5703125" customWidth="1"/>
    <col min="5891" max="5892" width="16.5703125" customWidth="1"/>
    <col min="5893" max="5893" width="17.28515625" customWidth="1"/>
    <col min="6145" max="6145" width="8.42578125" customWidth="1"/>
    <col min="6146" max="6146" width="35.5703125" customWidth="1"/>
    <col min="6147" max="6148" width="16.5703125" customWidth="1"/>
    <col min="6149" max="6149" width="17.28515625" customWidth="1"/>
    <col min="6401" max="6401" width="8.42578125" customWidth="1"/>
    <col min="6402" max="6402" width="35.5703125" customWidth="1"/>
    <col min="6403" max="6404" width="16.5703125" customWidth="1"/>
    <col min="6405" max="6405" width="17.28515625" customWidth="1"/>
    <col min="6657" max="6657" width="8.42578125" customWidth="1"/>
    <col min="6658" max="6658" width="35.5703125" customWidth="1"/>
    <col min="6659" max="6660" width="16.5703125" customWidth="1"/>
    <col min="6661" max="6661" width="17.28515625" customWidth="1"/>
    <col min="6913" max="6913" width="8.42578125" customWidth="1"/>
    <col min="6914" max="6914" width="35.5703125" customWidth="1"/>
    <col min="6915" max="6916" width="16.5703125" customWidth="1"/>
    <col min="6917" max="6917" width="17.28515625" customWidth="1"/>
    <col min="7169" max="7169" width="8.42578125" customWidth="1"/>
    <col min="7170" max="7170" width="35.5703125" customWidth="1"/>
    <col min="7171" max="7172" width="16.5703125" customWidth="1"/>
    <col min="7173" max="7173" width="17.28515625" customWidth="1"/>
    <col min="7425" max="7425" width="8.42578125" customWidth="1"/>
    <col min="7426" max="7426" width="35.5703125" customWidth="1"/>
    <col min="7427" max="7428" width="16.5703125" customWidth="1"/>
    <col min="7429" max="7429" width="17.28515625" customWidth="1"/>
    <col min="7681" max="7681" width="8.42578125" customWidth="1"/>
    <col min="7682" max="7682" width="35.5703125" customWidth="1"/>
    <col min="7683" max="7684" width="16.5703125" customWidth="1"/>
    <col min="7685" max="7685" width="17.28515625" customWidth="1"/>
    <col min="7937" max="7937" width="8.42578125" customWidth="1"/>
    <col min="7938" max="7938" width="35.5703125" customWidth="1"/>
    <col min="7939" max="7940" width="16.5703125" customWidth="1"/>
    <col min="7941" max="7941" width="17.28515625" customWidth="1"/>
    <col min="8193" max="8193" width="8.42578125" customWidth="1"/>
    <col min="8194" max="8194" width="35.5703125" customWidth="1"/>
    <col min="8195" max="8196" width="16.5703125" customWidth="1"/>
    <col min="8197" max="8197" width="17.28515625" customWidth="1"/>
    <col min="8449" max="8449" width="8.42578125" customWidth="1"/>
    <col min="8450" max="8450" width="35.5703125" customWidth="1"/>
    <col min="8451" max="8452" width="16.5703125" customWidth="1"/>
    <col min="8453" max="8453" width="17.28515625" customWidth="1"/>
    <col min="8705" max="8705" width="8.42578125" customWidth="1"/>
    <col min="8706" max="8706" width="35.5703125" customWidth="1"/>
    <col min="8707" max="8708" width="16.5703125" customWidth="1"/>
    <col min="8709" max="8709" width="17.28515625" customWidth="1"/>
    <col min="8961" max="8961" width="8.42578125" customWidth="1"/>
    <col min="8962" max="8962" width="35.5703125" customWidth="1"/>
    <col min="8963" max="8964" width="16.5703125" customWidth="1"/>
    <col min="8965" max="8965" width="17.28515625" customWidth="1"/>
    <col min="9217" max="9217" width="8.42578125" customWidth="1"/>
    <col min="9218" max="9218" width="35.5703125" customWidth="1"/>
    <col min="9219" max="9220" width="16.5703125" customWidth="1"/>
    <col min="9221" max="9221" width="17.28515625" customWidth="1"/>
    <col min="9473" max="9473" width="8.42578125" customWidth="1"/>
    <col min="9474" max="9474" width="35.5703125" customWidth="1"/>
    <col min="9475" max="9476" width="16.5703125" customWidth="1"/>
    <col min="9477" max="9477" width="17.28515625" customWidth="1"/>
    <col min="9729" max="9729" width="8.42578125" customWidth="1"/>
    <col min="9730" max="9730" width="35.5703125" customWidth="1"/>
    <col min="9731" max="9732" width="16.5703125" customWidth="1"/>
    <col min="9733" max="9733" width="17.28515625" customWidth="1"/>
    <col min="9985" max="9985" width="8.42578125" customWidth="1"/>
    <col min="9986" max="9986" width="35.5703125" customWidth="1"/>
    <col min="9987" max="9988" width="16.5703125" customWidth="1"/>
    <col min="9989" max="9989" width="17.28515625" customWidth="1"/>
    <col min="10241" max="10241" width="8.42578125" customWidth="1"/>
    <col min="10242" max="10242" width="35.5703125" customWidth="1"/>
    <col min="10243" max="10244" width="16.5703125" customWidth="1"/>
    <col min="10245" max="10245" width="17.28515625" customWidth="1"/>
    <col min="10497" max="10497" width="8.42578125" customWidth="1"/>
    <col min="10498" max="10498" width="35.5703125" customWidth="1"/>
    <col min="10499" max="10500" width="16.5703125" customWidth="1"/>
    <col min="10501" max="10501" width="17.28515625" customWidth="1"/>
    <col min="10753" max="10753" width="8.42578125" customWidth="1"/>
    <col min="10754" max="10754" width="35.5703125" customWidth="1"/>
    <col min="10755" max="10756" width="16.5703125" customWidth="1"/>
    <col min="10757" max="10757" width="17.28515625" customWidth="1"/>
    <col min="11009" max="11009" width="8.42578125" customWidth="1"/>
    <col min="11010" max="11010" width="35.5703125" customWidth="1"/>
    <col min="11011" max="11012" width="16.5703125" customWidth="1"/>
    <col min="11013" max="11013" width="17.28515625" customWidth="1"/>
    <col min="11265" max="11265" width="8.42578125" customWidth="1"/>
    <col min="11266" max="11266" width="35.5703125" customWidth="1"/>
    <col min="11267" max="11268" width="16.5703125" customWidth="1"/>
    <col min="11269" max="11269" width="17.28515625" customWidth="1"/>
    <col min="11521" max="11521" width="8.42578125" customWidth="1"/>
    <col min="11522" max="11522" width="35.5703125" customWidth="1"/>
    <col min="11523" max="11524" width="16.5703125" customWidth="1"/>
    <col min="11525" max="11525" width="17.28515625" customWidth="1"/>
    <col min="11777" max="11777" width="8.42578125" customWidth="1"/>
    <col min="11778" max="11778" width="35.5703125" customWidth="1"/>
    <col min="11779" max="11780" width="16.5703125" customWidth="1"/>
    <col min="11781" max="11781" width="17.28515625" customWidth="1"/>
    <col min="12033" max="12033" width="8.42578125" customWidth="1"/>
    <col min="12034" max="12034" width="35.5703125" customWidth="1"/>
    <col min="12035" max="12036" width="16.5703125" customWidth="1"/>
    <col min="12037" max="12037" width="17.28515625" customWidth="1"/>
    <col min="12289" max="12289" width="8.42578125" customWidth="1"/>
    <col min="12290" max="12290" width="35.5703125" customWidth="1"/>
    <col min="12291" max="12292" width="16.5703125" customWidth="1"/>
    <col min="12293" max="12293" width="17.28515625" customWidth="1"/>
    <col min="12545" max="12545" width="8.42578125" customWidth="1"/>
    <col min="12546" max="12546" width="35.5703125" customWidth="1"/>
    <col min="12547" max="12548" width="16.5703125" customWidth="1"/>
    <col min="12549" max="12549" width="17.28515625" customWidth="1"/>
    <col min="12801" max="12801" width="8.42578125" customWidth="1"/>
    <col min="12802" max="12802" width="35.5703125" customWidth="1"/>
    <col min="12803" max="12804" width="16.5703125" customWidth="1"/>
    <col min="12805" max="12805" width="17.28515625" customWidth="1"/>
    <col min="13057" max="13057" width="8.42578125" customWidth="1"/>
    <col min="13058" max="13058" width="35.5703125" customWidth="1"/>
    <col min="13059" max="13060" width="16.5703125" customWidth="1"/>
    <col min="13061" max="13061" width="17.28515625" customWidth="1"/>
    <col min="13313" max="13313" width="8.42578125" customWidth="1"/>
    <col min="13314" max="13314" width="35.5703125" customWidth="1"/>
    <col min="13315" max="13316" width="16.5703125" customWidth="1"/>
    <col min="13317" max="13317" width="17.28515625" customWidth="1"/>
    <col min="13569" max="13569" width="8.42578125" customWidth="1"/>
    <col min="13570" max="13570" width="35.5703125" customWidth="1"/>
    <col min="13571" max="13572" width="16.5703125" customWidth="1"/>
    <col min="13573" max="13573" width="17.28515625" customWidth="1"/>
    <col min="13825" max="13825" width="8.42578125" customWidth="1"/>
    <col min="13826" max="13826" width="35.5703125" customWidth="1"/>
    <col min="13827" max="13828" width="16.5703125" customWidth="1"/>
    <col min="13829" max="13829" width="17.28515625" customWidth="1"/>
    <col min="14081" max="14081" width="8.42578125" customWidth="1"/>
    <col min="14082" max="14082" width="35.5703125" customWidth="1"/>
    <col min="14083" max="14084" width="16.5703125" customWidth="1"/>
    <col min="14085" max="14085" width="17.28515625" customWidth="1"/>
    <col min="14337" max="14337" width="8.42578125" customWidth="1"/>
    <col min="14338" max="14338" width="35.5703125" customWidth="1"/>
    <col min="14339" max="14340" width="16.5703125" customWidth="1"/>
    <col min="14341" max="14341" width="17.28515625" customWidth="1"/>
    <col min="14593" max="14593" width="8.42578125" customWidth="1"/>
    <col min="14594" max="14594" width="35.5703125" customWidth="1"/>
    <col min="14595" max="14596" width="16.5703125" customWidth="1"/>
    <col min="14597" max="14597" width="17.28515625" customWidth="1"/>
    <col min="14849" max="14849" width="8.42578125" customWidth="1"/>
    <col min="14850" max="14850" width="35.5703125" customWidth="1"/>
    <col min="14851" max="14852" width="16.5703125" customWidth="1"/>
    <col min="14853" max="14853" width="17.28515625" customWidth="1"/>
    <col min="15105" max="15105" width="8.42578125" customWidth="1"/>
    <col min="15106" max="15106" width="35.5703125" customWidth="1"/>
    <col min="15107" max="15108" width="16.5703125" customWidth="1"/>
    <col min="15109" max="15109" width="17.28515625" customWidth="1"/>
    <col min="15361" max="15361" width="8.42578125" customWidth="1"/>
    <col min="15362" max="15362" width="35.5703125" customWidth="1"/>
    <col min="15363" max="15364" width="16.5703125" customWidth="1"/>
    <col min="15365" max="15365" width="17.28515625" customWidth="1"/>
    <col min="15617" max="15617" width="8.42578125" customWidth="1"/>
    <col min="15618" max="15618" width="35.5703125" customWidth="1"/>
    <col min="15619" max="15620" width="16.5703125" customWidth="1"/>
    <col min="15621" max="15621" width="17.28515625" customWidth="1"/>
    <col min="15873" max="15873" width="8.42578125" customWidth="1"/>
    <col min="15874" max="15874" width="35.5703125" customWidth="1"/>
    <col min="15875" max="15876" width="16.5703125" customWidth="1"/>
    <col min="15877" max="15877" width="17.28515625" customWidth="1"/>
    <col min="16129" max="16129" width="8.42578125" customWidth="1"/>
    <col min="16130" max="16130" width="35.5703125" customWidth="1"/>
    <col min="16131" max="16132" width="16.5703125" customWidth="1"/>
    <col min="16133" max="16133" width="17.28515625" customWidth="1"/>
  </cols>
  <sheetData>
    <row r="1" spans="1:5" ht="15" customHeight="1" x14ac:dyDescent="0.25">
      <c r="A1" s="57" t="s">
        <v>158</v>
      </c>
      <c r="B1" s="57"/>
      <c r="C1" s="57"/>
      <c r="D1" s="57"/>
      <c r="E1" s="57"/>
    </row>
    <row r="3" spans="1:5" ht="23.25" customHeight="1" x14ac:dyDescent="0.25">
      <c r="A3" s="33" t="s">
        <v>131</v>
      </c>
      <c r="B3" s="43" t="s">
        <v>45</v>
      </c>
      <c r="C3" s="34" t="s">
        <v>132</v>
      </c>
      <c r="D3" s="34" t="s">
        <v>168</v>
      </c>
      <c r="E3" s="34" t="s">
        <v>118</v>
      </c>
    </row>
    <row r="4" spans="1:5" x14ac:dyDescent="0.25">
      <c r="A4" s="24">
        <v>1</v>
      </c>
      <c r="B4" s="35">
        <v>2</v>
      </c>
      <c r="C4" s="35">
        <v>3</v>
      </c>
      <c r="D4" s="35">
        <v>4</v>
      </c>
      <c r="E4" s="35">
        <v>5</v>
      </c>
    </row>
    <row r="5" spans="1:5" ht="15" customHeight="1" x14ac:dyDescent="0.25">
      <c r="A5" s="36"/>
      <c r="B5" s="44"/>
      <c r="C5" s="38"/>
      <c r="D5" s="38"/>
      <c r="E5" s="38"/>
    </row>
    <row r="6" spans="1:5" x14ac:dyDescent="0.25">
      <c r="A6" s="28"/>
      <c r="B6" s="47"/>
      <c r="C6" s="29"/>
      <c r="D6" s="29"/>
      <c r="E6" s="29"/>
    </row>
    <row r="7" spans="1:5" ht="27.75" customHeight="1" x14ac:dyDescent="0.25"/>
    <row r="8" spans="1:5" x14ac:dyDescent="0.25">
      <c r="A8" s="59" t="s">
        <v>159</v>
      </c>
      <c r="B8" s="59"/>
      <c r="C8" s="59"/>
      <c r="D8" s="59"/>
      <c r="E8" s="59"/>
    </row>
    <row r="10" spans="1:5" x14ac:dyDescent="0.25">
      <c r="A10" s="57" t="s">
        <v>135</v>
      </c>
      <c r="B10" s="57"/>
      <c r="C10" s="57"/>
      <c r="D10" s="57"/>
      <c r="E10" s="57"/>
    </row>
    <row r="12" spans="1:5" ht="22.5" x14ac:dyDescent="0.25">
      <c r="A12" s="42" t="s">
        <v>136</v>
      </c>
      <c r="B12" s="34" t="s">
        <v>45</v>
      </c>
      <c r="C12" s="34" t="s">
        <v>132</v>
      </c>
      <c r="D12" s="34" t="s">
        <v>137</v>
      </c>
      <c r="E12" s="34" t="s">
        <v>118</v>
      </c>
    </row>
    <row r="13" spans="1:5" x14ac:dyDescent="0.25">
      <c r="A13" s="24">
        <v>1</v>
      </c>
      <c r="B13" s="35">
        <v>2</v>
      </c>
      <c r="C13" s="35">
        <v>3</v>
      </c>
      <c r="D13" s="35">
        <v>4</v>
      </c>
      <c r="E13" s="35">
        <v>5</v>
      </c>
    </row>
    <row r="14" spans="1:5" x14ac:dyDescent="0.25">
      <c r="A14" s="36"/>
      <c r="B14" s="37" t="s">
        <v>135</v>
      </c>
      <c r="C14" s="38"/>
      <c r="D14" s="38"/>
      <c r="E14" s="38"/>
    </row>
    <row r="15" spans="1:5" x14ac:dyDescent="0.25">
      <c r="A15" s="36"/>
      <c r="B15" s="44"/>
      <c r="C15" s="38"/>
      <c r="D15" s="38"/>
      <c r="E15" s="38"/>
    </row>
    <row r="16" spans="1:5" x14ac:dyDescent="0.25">
      <c r="A16" s="28"/>
      <c r="B16" s="47"/>
      <c r="C16" s="29"/>
      <c r="D16" s="29"/>
      <c r="E16" s="29"/>
    </row>
  </sheetData>
  <mergeCells count="3">
    <mergeCell ref="A10:E10"/>
    <mergeCell ref="A1:E1"/>
    <mergeCell ref="A8:E8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6"/>
  <sheetViews>
    <sheetView workbookViewId="0">
      <selection activeCell="K16" sqref="K16"/>
    </sheetView>
  </sheetViews>
  <sheetFormatPr defaultRowHeight="15" x14ac:dyDescent="0.25"/>
  <cols>
    <col min="1" max="1" width="5.28515625" customWidth="1"/>
    <col min="2" max="2" width="4.28515625" customWidth="1"/>
    <col min="3" max="3" width="0.140625" customWidth="1"/>
    <col min="4" max="4" width="25.85546875" customWidth="1"/>
    <col min="5" max="7" width="15.85546875" customWidth="1"/>
    <col min="254" max="254" width="5.28515625" customWidth="1"/>
    <col min="255" max="255" width="4.28515625" customWidth="1"/>
    <col min="256" max="256" width="0.140625" customWidth="1"/>
    <col min="257" max="257" width="25.85546875" customWidth="1"/>
    <col min="258" max="258" width="0.140625" customWidth="1"/>
    <col min="259" max="261" width="15.85546875" customWidth="1"/>
    <col min="262" max="263" width="5.5703125" customWidth="1"/>
    <col min="510" max="510" width="5.28515625" customWidth="1"/>
    <col min="511" max="511" width="4.28515625" customWidth="1"/>
    <col min="512" max="512" width="0.140625" customWidth="1"/>
    <col min="513" max="513" width="25.85546875" customWidth="1"/>
    <col min="514" max="514" width="0.140625" customWidth="1"/>
    <col min="515" max="517" width="15.85546875" customWidth="1"/>
    <col min="518" max="519" width="5.5703125" customWidth="1"/>
    <col min="766" max="766" width="5.28515625" customWidth="1"/>
    <col min="767" max="767" width="4.28515625" customWidth="1"/>
    <col min="768" max="768" width="0.140625" customWidth="1"/>
    <col min="769" max="769" width="25.85546875" customWidth="1"/>
    <col min="770" max="770" width="0.140625" customWidth="1"/>
    <col min="771" max="773" width="15.85546875" customWidth="1"/>
    <col min="774" max="775" width="5.5703125" customWidth="1"/>
    <col min="1022" max="1022" width="5.28515625" customWidth="1"/>
    <col min="1023" max="1023" width="4.28515625" customWidth="1"/>
    <col min="1024" max="1024" width="0.140625" customWidth="1"/>
    <col min="1025" max="1025" width="25.85546875" customWidth="1"/>
    <col min="1026" max="1026" width="0.140625" customWidth="1"/>
    <col min="1027" max="1029" width="15.85546875" customWidth="1"/>
    <col min="1030" max="1031" width="5.5703125" customWidth="1"/>
    <col min="1278" max="1278" width="5.28515625" customWidth="1"/>
    <col min="1279" max="1279" width="4.28515625" customWidth="1"/>
    <col min="1280" max="1280" width="0.140625" customWidth="1"/>
    <col min="1281" max="1281" width="25.85546875" customWidth="1"/>
    <col min="1282" max="1282" width="0.140625" customWidth="1"/>
    <col min="1283" max="1285" width="15.85546875" customWidth="1"/>
    <col min="1286" max="1287" width="5.5703125" customWidth="1"/>
    <col min="1534" max="1534" width="5.28515625" customWidth="1"/>
    <col min="1535" max="1535" width="4.28515625" customWidth="1"/>
    <col min="1536" max="1536" width="0.140625" customWidth="1"/>
    <col min="1537" max="1537" width="25.85546875" customWidth="1"/>
    <col min="1538" max="1538" width="0.140625" customWidth="1"/>
    <col min="1539" max="1541" width="15.85546875" customWidth="1"/>
    <col min="1542" max="1543" width="5.5703125" customWidth="1"/>
    <col min="1790" max="1790" width="5.28515625" customWidth="1"/>
    <col min="1791" max="1791" width="4.28515625" customWidth="1"/>
    <col min="1792" max="1792" width="0.140625" customWidth="1"/>
    <col min="1793" max="1793" width="25.85546875" customWidth="1"/>
    <col min="1794" max="1794" width="0.140625" customWidth="1"/>
    <col min="1795" max="1797" width="15.85546875" customWidth="1"/>
    <col min="1798" max="1799" width="5.5703125" customWidth="1"/>
    <col min="2046" max="2046" width="5.28515625" customWidth="1"/>
    <col min="2047" max="2047" width="4.28515625" customWidth="1"/>
    <col min="2048" max="2048" width="0.140625" customWidth="1"/>
    <col min="2049" max="2049" width="25.85546875" customWidth="1"/>
    <col min="2050" max="2050" width="0.140625" customWidth="1"/>
    <col min="2051" max="2053" width="15.85546875" customWidth="1"/>
    <col min="2054" max="2055" width="5.5703125" customWidth="1"/>
    <col min="2302" max="2302" width="5.28515625" customWidth="1"/>
    <col min="2303" max="2303" width="4.28515625" customWidth="1"/>
    <col min="2304" max="2304" width="0.140625" customWidth="1"/>
    <col min="2305" max="2305" width="25.85546875" customWidth="1"/>
    <col min="2306" max="2306" width="0.140625" customWidth="1"/>
    <col min="2307" max="2309" width="15.85546875" customWidth="1"/>
    <col min="2310" max="2311" width="5.5703125" customWidth="1"/>
    <col min="2558" max="2558" width="5.28515625" customWidth="1"/>
    <col min="2559" max="2559" width="4.28515625" customWidth="1"/>
    <col min="2560" max="2560" width="0.140625" customWidth="1"/>
    <col min="2561" max="2561" width="25.85546875" customWidth="1"/>
    <col min="2562" max="2562" width="0.140625" customWidth="1"/>
    <col min="2563" max="2565" width="15.85546875" customWidth="1"/>
    <col min="2566" max="2567" width="5.5703125" customWidth="1"/>
    <col min="2814" max="2814" width="5.28515625" customWidth="1"/>
    <col min="2815" max="2815" width="4.28515625" customWidth="1"/>
    <col min="2816" max="2816" width="0.140625" customWidth="1"/>
    <col min="2817" max="2817" width="25.85546875" customWidth="1"/>
    <col min="2818" max="2818" width="0.140625" customWidth="1"/>
    <col min="2819" max="2821" width="15.85546875" customWidth="1"/>
    <col min="2822" max="2823" width="5.5703125" customWidth="1"/>
    <col min="3070" max="3070" width="5.28515625" customWidth="1"/>
    <col min="3071" max="3071" width="4.28515625" customWidth="1"/>
    <col min="3072" max="3072" width="0.140625" customWidth="1"/>
    <col min="3073" max="3073" width="25.85546875" customWidth="1"/>
    <col min="3074" max="3074" width="0.140625" customWidth="1"/>
    <col min="3075" max="3077" width="15.85546875" customWidth="1"/>
    <col min="3078" max="3079" width="5.5703125" customWidth="1"/>
    <col min="3326" max="3326" width="5.28515625" customWidth="1"/>
    <col min="3327" max="3327" width="4.28515625" customWidth="1"/>
    <col min="3328" max="3328" width="0.140625" customWidth="1"/>
    <col min="3329" max="3329" width="25.85546875" customWidth="1"/>
    <col min="3330" max="3330" width="0.140625" customWidth="1"/>
    <col min="3331" max="3333" width="15.85546875" customWidth="1"/>
    <col min="3334" max="3335" width="5.5703125" customWidth="1"/>
    <col min="3582" max="3582" width="5.28515625" customWidth="1"/>
    <col min="3583" max="3583" width="4.28515625" customWidth="1"/>
    <col min="3584" max="3584" width="0.140625" customWidth="1"/>
    <col min="3585" max="3585" width="25.85546875" customWidth="1"/>
    <col min="3586" max="3586" width="0.140625" customWidth="1"/>
    <col min="3587" max="3589" width="15.85546875" customWidth="1"/>
    <col min="3590" max="3591" width="5.5703125" customWidth="1"/>
    <col min="3838" max="3838" width="5.28515625" customWidth="1"/>
    <col min="3839" max="3839" width="4.28515625" customWidth="1"/>
    <col min="3840" max="3840" width="0.140625" customWidth="1"/>
    <col min="3841" max="3841" width="25.85546875" customWidth="1"/>
    <col min="3842" max="3842" width="0.140625" customWidth="1"/>
    <col min="3843" max="3845" width="15.85546875" customWidth="1"/>
    <col min="3846" max="3847" width="5.5703125" customWidth="1"/>
    <col min="4094" max="4094" width="5.28515625" customWidth="1"/>
    <col min="4095" max="4095" width="4.28515625" customWidth="1"/>
    <col min="4096" max="4096" width="0.140625" customWidth="1"/>
    <col min="4097" max="4097" width="25.85546875" customWidth="1"/>
    <col min="4098" max="4098" width="0.140625" customWidth="1"/>
    <col min="4099" max="4101" width="15.85546875" customWidth="1"/>
    <col min="4102" max="4103" width="5.5703125" customWidth="1"/>
    <col min="4350" max="4350" width="5.28515625" customWidth="1"/>
    <col min="4351" max="4351" width="4.28515625" customWidth="1"/>
    <col min="4352" max="4352" width="0.140625" customWidth="1"/>
    <col min="4353" max="4353" width="25.85546875" customWidth="1"/>
    <col min="4354" max="4354" width="0.140625" customWidth="1"/>
    <col min="4355" max="4357" width="15.85546875" customWidth="1"/>
    <col min="4358" max="4359" width="5.5703125" customWidth="1"/>
    <col min="4606" max="4606" width="5.28515625" customWidth="1"/>
    <col min="4607" max="4607" width="4.28515625" customWidth="1"/>
    <col min="4608" max="4608" width="0.140625" customWidth="1"/>
    <col min="4609" max="4609" width="25.85546875" customWidth="1"/>
    <col min="4610" max="4610" width="0.140625" customWidth="1"/>
    <col min="4611" max="4613" width="15.85546875" customWidth="1"/>
    <col min="4614" max="4615" width="5.5703125" customWidth="1"/>
    <col min="4862" max="4862" width="5.28515625" customWidth="1"/>
    <col min="4863" max="4863" width="4.28515625" customWidth="1"/>
    <col min="4864" max="4864" width="0.140625" customWidth="1"/>
    <col min="4865" max="4865" width="25.85546875" customWidth="1"/>
    <col min="4866" max="4866" width="0.140625" customWidth="1"/>
    <col min="4867" max="4869" width="15.85546875" customWidth="1"/>
    <col min="4870" max="4871" width="5.5703125" customWidth="1"/>
    <col min="5118" max="5118" width="5.28515625" customWidth="1"/>
    <col min="5119" max="5119" width="4.28515625" customWidth="1"/>
    <col min="5120" max="5120" width="0.140625" customWidth="1"/>
    <col min="5121" max="5121" width="25.85546875" customWidth="1"/>
    <col min="5122" max="5122" width="0.140625" customWidth="1"/>
    <col min="5123" max="5125" width="15.85546875" customWidth="1"/>
    <col min="5126" max="5127" width="5.5703125" customWidth="1"/>
    <col min="5374" max="5374" width="5.28515625" customWidth="1"/>
    <col min="5375" max="5375" width="4.28515625" customWidth="1"/>
    <col min="5376" max="5376" width="0.140625" customWidth="1"/>
    <col min="5377" max="5377" width="25.85546875" customWidth="1"/>
    <col min="5378" max="5378" width="0.140625" customWidth="1"/>
    <col min="5379" max="5381" width="15.85546875" customWidth="1"/>
    <col min="5382" max="5383" width="5.5703125" customWidth="1"/>
    <col min="5630" max="5630" width="5.28515625" customWidth="1"/>
    <col min="5631" max="5631" width="4.28515625" customWidth="1"/>
    <col min="5632" max="5632" width="0.140625" customWidth="1"/>
    <col min="5633" max="5633" width="25.85546875" customWidth="1"/>
    <col min="5634" max="5634" width="0.140625" customWidth="1"/>
    <col min="5635" max="5637" width="15.85546875" customWidth="1"/>
    <col min="5638" max="5639" width="5.5703125" customWidth="1"/>
    <col min="5886" max="5886" width="5.28515625" customWidth="1"/>
    <col min="5887" max="5887" width="4.28515625" customWidth="1"/>
    <col min="5888" max="5888" width="0.140625" customWidth="1"/>
    <col min="5889" max="5889" width="25.85546875" customWidth="1"/>
    <col min="5890" max="5890" width="0.140625" customWidth="1"/>
    <col min="5891" max="5893" width="15.85546875" customWidth="1"/>
    <col min="5894" max="5895" width="5.5703125" customWidth="1"/>
    <col min="6142" max="6142" width="5.28515625" customWidth="1"/>
    <col min="6143" max="6143" width="4.28515625" customWidth="1"/>
    <col min="6144" max="6144" width="0.140625" customWidth="1"/>
    <col min="6145" max="6145" width="25.85546875" customWidth="1"/>
    <col min="6146" max="6146" width="0.140625" customWidth="1"/>
    <col min="6147" max="6149" width="15.85546875" customWidth="1"/>
    <col min="6150" max="6151" width="5.5703125" customWidth="1"/>
    <col min="6398" max="6398" width="5.28515625" customWidth="1"/>
    <col min="6399" max="6399" width="4.28515625" customWidth="1"/>
    <col min="6400" max="6400" width="0.140625" customWidth="1"/>
    <col min="6401" max="6401" width="25.85546875" customWidth="1"/>
    <col min="6402" max="6402" width="0.140625" customWidth="1"/>
    <col min="6403" max="6405" width="15.85546875" customWidth="1"/>
    <col min="6406" max="6407" width="5.5703125" customWidth="1"/>
    <col min="6654" max="6654" width="5.28515625" customWidth="1"/>
    <col min="6655" max="6655" width="4.28515625" customWidth="1"/>
    <col min="6656" max="6656" width="0.140625" customWidth="1"/>
    <col min="6657" max="6657" width="25.85546875" customWidth="1"/>
    <col min="6658" max="6658" width="0.140625" customWidth="1"/>
    <col min="6659" max="6661" width="15.85546875" customWidth="1"/>
    <col min="6662" max="6663" width="5.5703125" customWidth="1"/>
    <col min="6910" max="6910" width="5.28515625" customWidth="1"/>
    <col min="6911" max="6911" width="4.28515625" customWidth="1"/>
    <col min="6912" max="6912" width="0.140625" customWidth="1"/>
    <col min="6913" max="6913" width="25.85546875" customWidth="1"/>
    <col min="6914" max="6914" width="0.140625" customWidth="1"/>
    <col min="6915" max="6917" width="15.85546875" customWidth="1"/>
    <col min="6918" max="6919" width="5.5703125" customWidth="1"/>
    <col min="7166" max="7166" width="5.28515625" customWidth="1"/>
    <col min="7167" max="7167" width="4.28515625" customWidth="1"/>
    <col min="7168" max="7168" width="0.140625" customWidth="1"/>
    <col min="7169" max="7169" width="25.85546875" customWidth="1"/>
    <col min="7170" max="7170" width="0.140625" customWidth="1"/>
    <col min="7171" max="7173" width="15.85546875" customWidth="1"/>
    <col min="7174" max="7175" width="5.5703125" customWidth="1"/>
    <col min="7422" max="7422" width="5.28515625" customWidth="1"/>
    <col min="7423" max="7423" width="4.28515625" customWidth="1"/>
    <col min="7424" max="7424" width="0.140625" customWidth="1"/>
    <col min="7425" max="7425" width="25.85546875" customWidth="1"/>
    <col min="7426" max="7426" width="0.140625" customWidth="1"/>
    <col min="7427" max="7429" width="15.85546875" customWidth="1"/>
    <col min="7430" max="7431" width="5.5703125" customWidth="1"/>
    <col min="7678" max="7678" width="5.28515625" customWidth="1"/>
    <col min="7679" max="7679" width="4.28515625" customWidth="1"/>
    <col min="7680" max="7680" width="0.140625" customWidth="1"/>
    <col min="7681" max="7681" width="25.85546875" customWidth="1"/>
    <col min="7682" max="7682" width="0.140625" customWidth="1"/>
    <col min="7683" max="7685" width="15.85546875" customWidth="1"/>
    <col min="7686" max="7687" width="5.5703125" customWidth="1"/>
    <col min="7934" max="7934" width="5.28515625" customWidth="1"/>
    <col min="7935" max="7935" width="4.28515625" customWidth="1"/>
    <col min="7936" max="7936" width="0.140625" customWidth="1"/>
    <col min="7937" max="7937" width="25.85546875" customWidth="1"/>
    <col min="7938" max="7938" width="0.140625" customWidth="1"/>
    <col min="7939" max="7941" width="15.85546875" customWidth="1"/>
    <col min="7942" max="7943" width="5.5703125" customWidth="1"/>
    <col min="8190" max="8190" width="5.28515625" customWidth="1"/>
    <col min="8191" max="8191" width="4.28515625" customWidth="1"/>
    <col min="8192" max="8192" width="0.140625" customWidth="1"/>
    <col min="8193" max="8193" width="25.85546875" customWidth="1"/>
    <col min="8194" max="8194" width="0.140625" customWidth="1"/>
    <col min="8195" max="8197" width="15.85546875" customWidth="1"/>
    <col min="8198" max="8199" width="5.5703125" customWidth="1"/>
    <col min="8446" max="8446" width="5.28515625" customWidth="1"/>
    <col min="8447" max="8447" width="4.28515625" customWidth="1"/>
    <col min="8448" max="8448" width="0.140625" customWidth="1"/>
    <col min="8449" max="8449" width="25.85546875" customWidth="1"/>
    <col min="8450" max="8450" width="0.140625" customWidth="1"/>
    <col min="8451" max="8453" width="15.85546875" customWidth="1"/>
    <col min="8454" max="8455" width="5.5703125" customWidth="1"/>
    <col min="8702" max="8702" width="5.28515625" customWidth="1"/>
    <col min="8703" max="8703" width="4.28515625" customWidth="1"/>
    <col min="8704" max="8704" width="0.140625" customWidth="1"/>
    <col min="8705" max="8705" width="25.85546875" customWidth="1"/>
    <col min="8706" max="8706" width="0.140625" customWidth="1"/>
    <col min="8707" max="8709" width="15.85546875" customWidth="1"/>
    <col min="8710" max="8711" width="5.5703125" customWidth="1"/>
    <col min="8958" max="8958" width="5.28515625" customWidth="1"/>
    <col min="8959" max="8959" width="4.28515625" customWidth="1"/>
    <col min="8960" max="8960" width="0.140625" customWidth="1"/>
    <col min="8961" max="8961" width="25.85546875" customWidth="1"/>
    <col min="8962" max="8962" width="0.140625" customWidth="1"/>
    <col min="8963" max="8965" width="15.85546875" customWidth="1"/>
    <col min="8966" max="8967" width="5.5703125" customWidth="1"/>
    <col min="9214" max="9214" width="5.28515625" customWidth="1"/>
    <col min="9215" max="9215" width="4.28515625" customWidth="1"/>
    <col min="9216" max="9216" width="0.140625" customWidth="1"/>
    <col min="9217" max="9217" width="25.85546875" customWidth="1"/>
    <col min="9218" max="9218" width="0.140625" customWidth="1"/>
    <col min="9219" max="9221" width="15.85546875" customWidth="1"/>
    <col min="9222" max="9223" width="5.5703125" customWidth="1"/>
    <col min="9470" max="9470" width="5.28515625" customWidth="1"/>
    <col min="9471" max="9471" width="4.28515625" customWidth="1"/>
    <col min="9472" max="9472" width="0.140625" customWidth="1"/>
    <col min="9473" max="9473" width="25.85546875" customWidth="1"/>
    <col min="9474" max="9474" width="0.140625" customWidth="1"/>
    <col min="9475" max="9477" width="15.85546875" customWidth="1"/>
    <col min="9478" max="9479" width="5.5703125" customWidth="1"/>
    <col min="9726" max="9726" width="5.28515625" customWidth="1"/>
    <col min="9727" max="9727" width="4.28515625" customWidth="1"/>
    <col min="9728" max="9728" width="0.140625" customWidth="1"/>
    <col min="9729" max="9729" width="25.85546875" customWidth="1"/>
    <col min="9730" max="9730" width="0.140625" customWidth="1"/>
    <col min="9731" max="9733" width="15.85546875" customWidth="1"/>
    <col min="9734" max="9735" width="5.5703125" customWidth="1"/>
    <col min="9982" max="9982" width="5.28515625" customWidth="1"/>
    <col min="9983" max="9983" width="4.28515625" customWidth="1"/>
    <col min="9984" max="9984" width="0.140625" customWidth="1"/>
    <col min="9985" max="9985" width="25.85546875" customWidth="1"/>
    <col min="9986" max="9986" width="0.140625" customWidth="1"/>
    <col min="9987" max="9989" width="15.85546875" customWidth="1"/>
    <col min="9990" max="9991" width="5.5703125" customWidth="1"/>
    <col min="10238" max="10238" width="5.28515625" customWidth="1"/>
    <col min="10239" max="10239" width="4.28515625" customWidth="1"/>
    <col min="10240" max="10240" width="0.140625" customWidth="1"/>
    <col min="10241" max="10241" width="25.85546875" customWidth="1"/>
    <col min="10242" max="10242" width="0.140625" customWidth="1"/>
    <col min="10243" max="10245" width="15.85546875" customWidth="1"/>
    <col min="10246" max="10247" width="5.5703125" customWidth="1"/>
    <col min="10494" max="10494" width="5.28515625" customWidth="1"/>
    <col min="10495" max="10495" width="4.28515625" customWidth="1"/>
    <col min="10496" max="10496" width="0.140625" customWidth="1"/>
    <col min="10497" max="10497" width="25.85546875" customWidth="1"/>
    <col min="10498" max="10498" width="0.140625" customWidth="1"/>
    <col min="10499" max="10501" width="15.85546875" customWidth="1"/>
    <col min="10502" max="10503" width="5.5703125" customWidth="1"/>
    <col min="10750" max="10750" width="5.28515625" customWidth="1"/>
    <col min="10751" max="10751" width="4.28515625" customWidth="1"/>
    <col min="10752" max="10752" width="0.140625" customWidth="1"/>
    <col min="10753" max="10753" width="25.85546875" customWidth="1"/>
    <col min="10754" max="10754" width="0.140625" customWidth="1"/>
    <col min="10755" max="10757" width="15.85546875" customWidth="1"/>
    <col min="10758" max="10759" width="5.5703125" customWidth="1"/>
    <col min="11006" max="11006" width="5.28515625" customWidth="1"/>
    <col min="11007" max="11007" width="4.28515625" customWidth="1"/>
    <col min="11008" max="11008" width="0.140625" customWidth="1"/>
    <col min="11009" max="11009" width="25.85546875" customWidth="1"/>
    <col min="11010" max="11010" width="0.140625" customWidth="1"/>
    <col min="11011" max="11013" width="15.85546875" customWidth="1"/>
    <col min="11014" max="11015" width="5.5703125" customWidth="1"/>
    <col min="11262" max="11262" width="5.28515625" customWidth="1"/>
    <col min="11263" max="11263" width="4.28515625" customWidth="1"/>
    <col min="11264" max="11264" width="0.140625" customWidth="1"/>
    <col min="11265" max="11265" width="25.85546875" customWidth="1"/>
    <col min="11266" max="11266" width="0.140625" customWidth="1"/>
    <col min="11267" max="11269" width="15.85546875" customWidth="1"/>
    <col min="11270" max="11271" width="5.5703125" customWidth="1"/>
    <col min="11518" max="11518" width="5.28515625" customWidth="1"/>
    <col min="11519" max="11519" width="4.28515625" customWidth="1"/>
    <col min="11520" max="11520" width="0.140625" customWidth="1"/>
    <col min="11521" max="11521" width="25.85546875" customWidth="1"/>
    <col min="11522" max="11522" width="0.140625" customWidth="1"/>
    <col min="11523" max="11525" width="15.85546875" customWidth="1"/>
    <col min="11526" max="11527" width="5.5703125" customWidth="1"/>
    <col min="11774" max="11774" width="5.28515625" customWidth="1"/>
    <col min="11775" max="11775" width="4.28515625" customWidth="1"/>
    <col min="11776" max="11776" width="0.140625" customWidth="1"/>
    <col min="11777" max="11777" width="25.85546875" customWidth="1"/>
    <col min="11778" max="11778" width="0.140625" customWidth="1"/>
    <col min="11779" max="11781" width="15.85546875" customWidth="1"/>
    <col min="11782" max="11783" width="5.5703125" customWidth="1"/>
    <col min="12030" max="12030" width="5.28515625" customWidth="1"/>
    <col min="12031" max="12031" width="4.28515625" customWidth="1"/>
    <col min="12032" max="12032" width="0.140625" customWidth="1"/>
    <col min="12033" max="12033" width="25.85546875" customWidth="1"/>
    <col min="12034" max="12034" width="0.140625" customWidth="1"/>
    <col min="12035" max="12037" width="15.85546875" customWidth="1"/>
    <col min="12038" max="12039" width="5.5703125" customWidth="1"/>
    <col min="12286" max="12286" width="5.28515625" customWidth="1"/>
    <col min="12287" max="12287" width="4.28515625" customWidth="1"/>
    <col min="12288" max="12288" width="0.140625" customWidth="1"/>
    <col min="12289" max="12289" width="25.85546875" customWidth="1"/>
    <col min="12290" max="12290" width="0.140625" customWidth="1"/>
    <col min="12291" max="12293" width="15.85546875" customWidth="1"/>
    <col min="12294" max="12295" width="5.5703125" customWidth="1"/>
    <col min="12542" max="12542" width="5.28515625" customWidth="1"/>
    <col min="12543" max="12543" width="4.28515625" customWidth="1"/>
    <col min="12544" max="12544" width="0.140625" customWidth="1"/>
    <col min="12545" max="12545" width="25.85546875" customWidth="1"/>
    <col min="12546" max="12546" width="0.140625" customWidth="1"/>
    <col min="12547" max="12549" width="15.85546875" customWidth="1"/>
    <col min="12550" max="12551" width="5.5703125" customWidth="1"/>
    <col min="12798" max="12798" width="5.28515625" customWidth="1"/>
    <col min="12799" max="12799" width="4.28515625" customWidth="1"/>
    <col min="12800" max="12800" width="0.140625" customWidth="1"/>
    <col min="12801" max="12801" width="25.85546875" customWidth="1"/>
    <col min="12802" max="12802" width="0.140625" customWidth="1"/>
    <col min="12803" max="12805" width="15.85546875" customWidth="1"/>
    <col min="12806" max="12807" width="5.5703125" customWidth="1"/>
    <col min="13054" max="13054" width="5.28515625" customWidth="1"/>
    <col min="13055" max="13055" width="4.28515625" customWidth="1"/>
    <col min="13056" max="13056" width="0.140625" customWidth="1"/>
    <col min="13057" max="13057" width="25.85546875" customWidth="1"/>
    <col min="13058" max="13058" width="0.140625" customWidth="1"/>
    <col min="13059" max="13061" width="15.85546875" customWidth="1"/>
    <col min="13062" max="13063" width="5.5703125" customWidth="1"/>
    <col min="13310" max="13310" width="5.28515625" customWidth="1"/>
    <col min="13311" max="13311" width="4.28515625" customWidth="1"/>
    <col min="13312" max="13312" width="0.140625" customWidth="1"/>
    <col min="13313" max="13313" width="25.85546875" customWidth="1"/>
    <col min="13314" max="13314" width="0.140625" customWidth="1"/>
    <col min="13315" max="13317" width="15.85546875" customWidth="1"/>
    <col min="13318" max="13319" width="5.5703125" customWidth="1"/>
    <col min="13566" max="13566" width="5.28515625" customWidth="1"/>
    <col min="13567" max="13567" width="4.28515625" customWidth="1"/>
    <col min="13568" max="13568" width="0.140625" customWidth="1"/>
    <col min="13569" max="13569" width="25.85546875" customWidth="1"/>
    <col min="13570" max="13570" width="0.140625" customWidth="1"/>
    <col min="13571" max="13573" width="15.85546875" customWidth="1"/>
    <col min="13574" max="13575" width="5.5703125" customWidth="1"/>
    <col min="13822" max="13822" width="5.28515625" customWidth="1"/>
    <col min="13823" max="13823" width="4.28515625" customWidth="1"/>
    <col min="13824" max="13824" width="0.140625" customWidth="1"/>
    <col min="13825" max="13825" width="25.85546875" customWidth="1"/>
    <col min="13826" max="13826" width="0.140625" customWidth="1"/>
    <col min="13827" max="13829" width="15.85546875" customWidth="1"/>
    <col min="13830" max="13831" width="5.5703125" customWidth="1"/>
    <col min="14078" max="14078" width="5.28515625" customWidth="1"/>
    <col min="14079" max="14079" width="4.28515625" customWidth="1"/>
    <col min="14080" max="14080" width="0.140625" customWidth="1"/>
    <col min="14081" max="14081" width="25.85546875" customWidth="1"/>
    <col min="14082" max="14082" width="0.140625" customWidth="1"/>
    <col min="14083" max="14085" width="15.85546875" customWidth="1"/>
    <col min="14086" max="14087" width="5.5703125" customWidth="1"/>
    <col min="14334" max="14334" width="5.28515625" customWidth="1"/>
    <col min="14335" max="14335" width="4.28515625" customWidth="1"/>
    <col min="14336" max="14336" width="0.140625" customWidth="1"/>
    <col min="14337" max="14337" width="25.85546875" customWidth="1"/>
    <col min="14338" max="14338" width="0.140625" customWidth="1"/>
    <col min="14339" max="14341" width="15.85546875" customWidth="1"/>
    <col min="14342" max="14343" width="5.5703125" customWidth="1"/>
    <col min="14590" max="14590" width="5.28515625" customWidth="1"/>
    <col min="14591" max="14591" width="4.28515625" customWidth="1"/>
    <col min="14592" max="14592" width="0.140625" customWidth="1"/>
    <col min="14593" max="14593" width="25.85546875" customWidth="1"/>
    <col min="14594" max="14594" width="0.140625" customWidth="1"/>
    <col min="14595" max="14597" width="15.85546875" customWidth="1"/>
    <col min="14598" max="14599" width="5.5703125" customWidth="1"/>
    <col min="14846" max="14846" width="5.28515625" customWidth="1"/>
    <col min="14847" max="14847" width="4.28515625" customWidth="1"/>
    <col min="14848" max="14848" width="0.140625" customWidth="1"/>
    <col min="14849" max="14849" width="25.85546875" customWidth="1"/>
    <col min="14850" max="14850" width="0.140625" customWidth="1"/>
    <col min="14851" max="14853" width="15.85546875" customWidth="1"/>
    <col min="14854" max="14855" width="5.5703125" customWidth="1"/>
    <col min="15102" max="15102" width="5.28515625" customWidth="1"/>
    <col min="15103" max="15103" width="4.28515625" customWidth="1"/>
    <col min="15104" max="15104" width="0.140625" customWidth="1"/>
    <col min="15105" max="15105" width="25.85546875" customWidth="1"/>
    <col min="15106" max="15106" width="0.140625" customWidth="1"/>
    <col min="15107" max="15109" width="15.85546875" customWidth="1"/>
    <col min="15110" max="15111" width="5.5703125" customWidth="1"/>
    <col min="15358" max="15358" width="5.28515625" customWidth="1"/>
    <col min="15359" max="15359" width="4.28515625" customWidth="1"/>
    <col min="15360" max="15360" width="0.140625" customWidth="1"/>
    <col min="15361" max="15361" width="25.85546875" customWidth="1"/>
    <col min="15362" max="15362" width="0.140625" customWidth="1"/>
    <col min="15363" max="15365" width="15.85546875" customWidth="1"/>
    <col min="15366" max="15367" width="5.5703125" customWidth="1"/>
    <col min="15614" max="15614" width="5.28515625" customWidth="1"/>
    <col min="15615" max="15615" width="4.28515625" customWidth="1"/>
    <col min="15616" max="15616" width="0.140625" customWidth="1"/>
    <col min="15617" max="15617" width="25.85546875" customWidth="1"/>
    <col min="15618" max="15618" width="0.140625" customWidth="1"/>
    <col min="15619" max="15621" width="15.85546875" customWidth="1"/>
    <col min="15622" max="15623" width="5.5703125" customWidth="1"/>
    <col min="15870" max="15870" width="5.28515625" customWidth="1"/>
    <col min="15871" max="15871" width="4.28515625" customWidth="1"/>
    <col min="15872" max="15872" width="0.140625" customWidth="1"/>
    <col min="15873" max="15873" width="25.85546875" customWidth="1"/>
    <col min="15874" max="15874" width="0.140625" customWidth="1"/>
    <col min="15875" max="15877" width="15.85546875" customWidth="1"/>
    <col min="15878" max="15879" width="5.5703125" customWidth="1"/>
    <col min="16126" max="16126" width="5.28515625" customWidth="1"/>
    <col min="16127" max="16127" width="4.28515625" customWidth="1"/>
    <col min="16128" max="16128" width="0.140625" customWidth="1"/>
    <col min="16129" max="16129" width="25.85546875" customWidth="1"/>
    <col min="16130" max="16130" width="0.140625" customWidth="1"/>
    <col min="16131" max="16133" width="15.85546875" customWidth="1"/>
    <col min="16134" max="16135" width="5.5703125" customWidth="1"/>
  </cols>
  <sheetData>
    <row r="1" spans="1:7" ht="27" customHeight="1" x14ac:dyDescent="0.25">
      <c r="A1" s="56" t="s">
        <v>160</v>
      </c>
      <c r="B1" s="56"/>
      <c r="C1" s="56"/>
      <c r="D1" s="56"/>
      <c r="E1" s="56"/>
      <c r="F1" s="56"/>
      <c r="G1" s="56"/>
    </row>
    <row r="2" spans="1:7" ht="12.75" customHeight="1" x14ac:dyDescent="0.25"/>
    <row r="3" spans="1:7" ht="12.75" customHeight="1" x14ac:dyDescent="0.25">
      <c r="A3" s="54" t="s">
        <v>0</v>
      </c>
      <c r="B3" s="54"/>
      <c r="C3" s="54"/>
      <c r="D3" s="54"/>
      <c r="E3" s="54"/>
      <c r="F3" s="54"/>
      <c r="G3" s="54"/>
    </row>
    <row r="4" spans="1:7" ht="12.75" customHeight="1" x14ac:dyDescent="0.25"/>
    <row r="5" spans="1:7" ht="12.75" customHeight="1" x14ac:dyDescent="0.25">
      <c r="A5" s="54" t="s">
        <v>127</v>
      </c>
      <c r="B5" s="54"/>
      <c r="C5" s="54"/>
      <c r="D5" s="54"/>
      <c r="E5" s="54"/>
      <c r="F5" s="54"/>
      <c r="G5" s="54"/>
    </row>
    <row r="6" spans="1:7" ht="12.75" customHeight="1" x14ac:dyDescent="0.25"/>
    <row r="7" spans="1:7" ht="33.75" customHeight="1" x14ac:dyDescent="0.25">
      <c r="A7" s="33" t="s">
        <v>7</v>
      </c>
      <c r="B7" s="43" t="s">
        <v>8</v>
      </c>
      <c r="C7" s="62" t="s">
        <v>45</v>
      </c>
      <c r="D7" s="62"/>
      <c r="E7" s="34" t="s">
        <v>132</v>
      </c>
      <c r="F7" s="34" t="s">
        <v>137</v>
      </c>
      <c r="G7" s="34" t="s">
        <v>118</v>
      </c>
    </row>
    <row r="8" spans="1:7" ht="11.25" customHeight="1" x14ac:dyDescent="0.25">
      <c r="A8" s="49">
        <v>1</v>
      </c>
      <c r="B8" s="50">
        <v>2</v>
      </c>
      <c r="C8" s="63">
        <v>3</v>
      </c>
      <c r="D8" s="63"/>
      <c r="E8" s="50"/>
      <c r="F8" s="50">
        <v>5</v>
      </c>
      <c r="G8" s="50">
        <v>6</v>
      </c>
    </row>
    <row r="9" spans="1:7" ht="18" customHeight="1" x14ac:dyDescent="0.25">
      <c r="A9" s="39" t="s">
        <v>161</v>
      </c>
      <c r="B9" s="61"/>
      <c r="C9" s="61"/>
      <c r="D9" s="37" t="s">
        <v>162</v>
      </c>
      <c r="E9" s="38">
        <v>15666</v>
      </c>
      <c r="F9" s="38">
        <v>5167</v>
      </c>
      <c r="G9" s="38">
        <v>20833</v>
      </c>
    </row>
    <row r="10" spans="1:7" ht="18" customHeight="1" x14ac:dyDescent="0.25">
      <c r="A10" s="40" t="s">
        <v>163</v>
      </c>
      <c r="B10" s="61"/>
      <c r="C10" s="61"/>
      <c r="D10" s="41" t="s">
        <v>164</v>
      </c>
      <c r="E10" s="29">
        <v>15666</v>
      </c>
      <c r="F10" s="29">
        <v>5167</v>
      </c>
      <c r="G10" s="29">
        <v>20833</v>
      </c>
    </row>
    <row r="11" spans="1:7" ht="21" customHeight="1" x14ac:dyDescent="0.25">
      <c r="A11" s="51"/>
      <c r="B11" s="60" t="s">
        <v>22</v>
      </c>
      <c r="C11" s="60"/>
      <c r="D11" s="52" t="s">
        <v>23</v>
      </c>
      <c r="E11" s="46">
        <v>4845</v>
      </c>
      <c r="F11" s="46">
        <v>0</v>
      </c>
      <c r="G11" s="46">
        <v>4845</v>
      </c>
    </row>
    <row r="12" spans="1:7" ht="20.25" customHeight="1" x14ac:dyDescent="0.25">
      <c r="A12" s="51"/>
      <c r="B12" s="60" t="s">
        <v>18</v>
      </c>
      <c r="C12" s="60"/>
      <c r="D12" s="52" t="s">
        <v>19</v>
      </c>
      <c r="E12" s="46">
        <v>90</v>
      </c>
      <c r="F12" s="46">
        <v>0</v>
      </c>
      <c r="G12" s="46">
        <v>90</v>
      </c>
    </row>
    <row r="13" spans="1:7" ht="18" customHeight="1" x14ac:dyDescent="0.25">
      <c r="A13" s="51"/>
      <c r="B13" s="60" t="s">
        <v>14</v>
      </c>
      <c r="C13" s="60"/>
      <c r="D13" s="52" t="s">
        <v>15</v>
      </c>
      <c r="E13" s="46">
        <v>10731</v>
      </c>
      <c r="F13" s="46">
        <v>5167</v>
      </c>
      <c r="G13" s="46">
        <v>15898</v>
      </c>
    </row>
    <row r="15" spans="1:7" x14ac:dyDescent="0.25">
      <c r="D15" s="66" t="s">
        <v>173</v>
      </c>
      <c r="E15" s="67">
        <f>+' Račun prihoda i rashoda'!C7</f>
        <v>1657817</v>
      </c>
      <c r="F15" s="67">
        <f>+' Račun prihoda i rashoda'!D7</f>
        <v>197509</v>
      </c>
      <c r="G15" s="67">
        <f>+' Račun prihoda i rashoda'!E7</f>
        <v>1855326</v>
      </c>
    </row>
    <row r="16" spans="1:7" ht="15.75" thickBot="1" x14ac:dyDescent="0.3">
      <c r="D16" s="64" t="s">
        <v>82</v>
      </c>
      <c r="E16" s="65">
        <f>+E9+E15</f>
        <v>1673483</v>
      </c>
      <c r="F16" s="65">
        <f t="shared" ref="F16:G16" si="0">+F9+F15</f>
        <v>202676</v>
      </c>
      <c r="G16" s="65">
        <f t="shared" si="0"/>
        <v>1876159</v>
      </c>
    </row>
  </sheetData>
  <mergeCells count="10">
    <mergeCell ref="A1:G1"/>
    <mergeCell ref="A3:G3"/>
    <mergeCell ref="A5:G5"/>
    <mergeCell ref="C7:D7"/>
    <mergeCell ref="C8:D8"/>
    <mergeCell ref="B12:C12"/>
    <mergeCell ref="B13:C13"/>
    <mergeCell ref="B9:C9"/>
    <mergeCell ref="B10:C10"/>
    <mergeCell ref="B11:C1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E65"/>
  <sheetViews>
    <sheetView workbookViewId="0">
      <selection activeCell="H17" sqref="H17"/>
    </sheetView>
  </sheetViews>
  <sheetFormatPr defaultRowHeight="15" x14ac:dyDescent="0.25"/>
  <cols>
    <col min="1" max="1" width="20" customWidth="1"/>
    <col min="2" max="2" width="34.5703125" customWidth="1"/>
    <col min="3" max="5" width="13.28515625" customWidth="1"/>
    <col min="257" max="257" width="20" customWidth="1"/>
    <col min="258" max="258" width="34.5703125" customWidth="1"/>
    <col min="259" max="261" width="13.28515625" customWidth="1"/>
    <col min="513" max="513" width="20" customWidth="1"/>
    <col min="514" max="514" width="34.5703125" customWidth="1"/>
    <col min="515" max="517" width="13.28515625" customWidth="1"/>
    <col min="769" max="769" width="20" customWidth="1"/>
    <col min="770" max="770" width="34.5703125" customWidth="1"/>
    <col min="771" max="773" width="13.28515625" customWidth="1"/>
    <col min="1025" max="1025" width="20" customWidth="1"/>
    <col min="1026" max="1026" width="34.5703125" customWidth="1"/>
    <col min="1027" max="1029" width="13.28515625" customWidth="1"/>
    <col min="1281" max="1281" width="20" customWidth="1"/>
    <col min="1282" max="1282" width="34.5703125" customWidth="1"/>
    <col min="1283" max="1285" width="13.28515625" customWidth="1"/>
    <col min="1537" max="1537" width="20" customWidth="1"/>
    <col min="1538" max="1538" width="34.5703125" customWidth="1"/>
    <col min="1539" max="1541" width="13.28515625" customWidth="1"/>
    <col min="1793" max="1793" width="20" customWidth="1"/>
    <col min="1794" max="1794" width="34.5703125" customWidth="1"/>
    <col min="1795" max="1797" width="13.28515625" customWidth="1"/>
    <col min="2049" max="2049" width="20" customWidth="1"/>
    <col min="2050" max="2050" width="34.5703125" customWidth="1"/>
    <col min="2051" max="2053" width="13.28515625" customWidth="1"/>
    <col min="2305" max="2305" width="20" customWidth="1"/>
    <col min="2306" max="2306" width="34.5703125" customWidth="1"/>
    <col min="2307" max="2309" width="13.28515625" customWidth="1"/>
    <col min="2561" max="2561" width="20" customWidth="1"/>
    <col min="2562" max="2562" width="34.5703125" customWidth="1"/>
    <col min="2563" max="2565" width="13.28515625" customWidth="1"/>
    <col min="2817" max="2817" width="20" customWidth="1"/>
    <col min="2818" max="2818" width="34.5703125" customWidth="1"/>
    <col min="2819" max="2821" width="13.28515625" customWidth="1"/>
    <col min="3073" max="3073" width="20" customWidth="1"/>
    <col min="3074" max="3074" width="34.5703125" customWidth="1"/>
    <col min="3075" max="3077" width="13.28515625" customWidth="1"/>
    <col min="3329" max="3329" width="20" customWidth="1"/>
    <col min="3330" max="3330" width="34.5703125" customWidth="1"/>
    <col min="3331" max="3333" width="13.28515625" customWidth="1"/>
    <col min="3585" max="3585" width="20" customWidth="1"/>
    <col min="3586" max="3586" width="34.5703125" customWidth="1"/>
    <col min="3587" max="3589" width="13.28515625" customWidth="1"/>
    <col min="3841" max="3841" width="20" customWidth="1"/>
    <col min="3842" max="3842" width="34.5703125" customWidth="1"/>
    <col min="3843" max="3845" width="13.28515625" customWidth="1"/>
    <col min="4097" max="4097" width="20" customWidth="1"/>
    <col min="4098" max="4098" width="34.5703125" customWidth="1"/>
    <col min="4099" max="4101" width="13.28515625" customWidth="1"/>
    <col min="4353" max="4353" width="20" customWidth="1"/>
    <col min="4354" max="4354" width="34.5703125" customWidth="1"/>
    <col min="4355" max="4357" width="13.28515625" customWidth="1"/>
    <col min="4609" max="4609" width="20" customWidth="1"/>
    <col min="4610" max="4610" width="34.5703125" customWidth="1"/>
    <col min="4611" max="4613" width="13.28515625" customWidth="1"/>
    <col min="4865" max="4865" width="20" customWidth="1"/>
    <col min="4866" max="4866" width="34.5703125" customWidth="1"/>
    <col min="4867" max="4869" width="13.28515625" customWidth="1"/>
    <col min="5121" max="5121" width="20" customWidth="1"/>
    <col min="5122" max="5122" width="34.5703125" customWidth="1"/>
    <col min="5123" max="5125" width="13.28515625" customWidth="1"/>
    <col min="5377" max="5377" width="20" customWidth="1"/>
    <col min="5378" max="5378" width="34.5703125" customWidth="1"/>
    <col min="5379" max="5381" width="13.28515625" customWidth="1"/>
    <col min="5633" max="5633" width="20" customWidth="1"/>
    <col min="5634" max="5634" width="34.5703125" customWidth="1"/>
    <col min="5635" max="5637" width="13.28515625" customWidth="1"/>
    <col min="5889" max="5889" width="20" customWidth="1"/>
    <col min="5890" max="5890" width="34.5703125" customWidth="1"/>
    <col min="5891" max="5893" width="13.28515625" customWidth="1"/>
    <col min="6145" max="6145" width="20" customWidth="1"/>
    <col min="6146" max="6146" width="34.5703125" customWidth="1"/>
    <col min="6147" max="6149" width="13.28515625" customWidth="1"/>
    <col min="6401" max="6401" width="20" customWidth="1"/>
    <col min="6402" max="6402" width="34.5703125" customWidth="1"/>
    <col min="6403" max="6405" width="13.28515625" customWidth="1"/>
    <col min="6657" max="6657" width="20" customWidth="1"/>
    <col min="6658" max="6658" width="34.5703125" customWidth="1"/>
    <col min="6659" max="6661" width="13.28515625" customWidth="1"/>
    <col min="6913" max="6913" width="20" customWidth="1"/>
    <col min="6914" max="6914" width="34.5703125" customWidth="1"/>
    <col min="6915" max="6917" width="13.28515625" customWidth="1"/>
    <col min="7169" max="7169" width="20" customWidth="1"/>
    <col min="7170" max="7170" width="34.5703125" customWidth="1"/>
    <col min="7171" max="7173" width="13.28515625" customWidth="1"/>
    <col min="7425" max="7425" width="20" customWidth="1"/>
    <col min="7426" max="7426" width="34.5703125" customWidth="1"/>
    <col min="7427" max="7429" width="13.28515625" customWidth="1"/>
    <col min="7681" max="7681" width="20" customWidth="1"/>
    <col min="7682" max="7682" width="34.5703125" customWidth="1"/>
    <col min="7683" max="7685" width="13.28515625" customWidth="1"/>
    <col min="7937" max="7937" width="20" customWidth="1"/>
    <col min="7938" max="7938" width="34.5703125" customWidth="1"/>
    <col min="7939" max="7941" width="13.28515625" customWidth="1"/>
    <col min="8193" max="8193" width="20" customWidth="1"/>
    <col min="8194" max="8194" width="34.5703125" customWidth="1"/>
    <col min="8195" max="8197" width="13.28515625" customWidth="1"/>
    <col min="8449" max="8449" width="20" customWidth="1"/>
    <col min="8450" max="8450" width="34.5703125" customWidth="1"/>
    <col min="8451" max="8453" width="13.28515625" customWidth="1"/>
    <col min="8705" max="8705" width="20" customWidth="1"/>
    <col min="8706" max="8706" width="34.5703125" customWidth="1"/>
    <col min="8707" max="8709" width="13.28515625" customWidth="1"/>
    <col min="8961" max="8961" width="20" customWidth="1"/>
    <col min="8962" max="8962" width="34.5703125" customWidth="1"/>
    <col min="8963" max="8965" width="13.28515625" customWidth="1"/>
    <col min="9217" max="9217" width="20" customWidth="1"/>
    <col min="9218" max="9218" width="34.5703125" customWidth="1"/>
    <col min="9219" max="9221" width="13.28515625" customWidth="1"/>
    <col min="9473" max="9473" width="20" customWidth="1"/>
    <col min="9474" max="9474" width="34.5703125" customWidth="1"/>
    <col min="9475" max="9477" width="13.28515625" customWidth="1"/>
    <col min="9729" max="9729" width="20" customWidth="1"/>
    <col min="9730" max="9730" width="34.5703125" customWidth="1"/>
    <col min="9731" max="9733" width="13.28515625" customWidth="1"/>
    <col min="9985" max="9985" width="20" customWidth="1"/>
    <col min="9986" max="9986" width="34.5703125" customWidth="1"/>
    <col min="9987" max="9989" width="13.28515625" customWidth="1"/>
    <col min="10241" max="10241" width="20" customWidth="1"/>
    <col min="10242" max="10242" width="34.5703125" customWidth="1"/>
    <col min="10243" max="10245" width="13.28515625" customWidth="1"/>
    <col min="10497" max="10497" width="20" customWidth="1"/>
    <col min="10498" max="10498" width="34.5703125" customWidth="1"/>
    <col min="10499" max="10501" width="13.28515625" customWidth="1"/>
    <col min="10753" max="10753" width="20" customWidth="1"/>
    <col min="10754" max="10754" width="34.5703125" customWidth="1"/>
    <col min="10755" max="10757" width="13.28515625" customWidth="1"/>
    <col min="11009" max="11009" width="20" customWidth="1"/>
    <col min="11010" max="11010" width="34.5703125" customWidth="1"/>
    <col min="11011" max="11013" width="13.28515625" customWidth="1"/>
    <col min="11265" max="11265" width="20" customWidth="1"/>
    <col min="11266" max="11266" width="34.5703125" customWidth="1"/>
    <col min="11267" max="11269" width="13.28515625" customWidth="1"/>
    <col min="11521" max="11521" width="20" customWidth="1"/>
    <col min="11522" max="11522" width="34.5703125" customWidth="1"/>
    <col min="11523" max="11525" width="13.28515625" customWidth="1"/>
    <col min="11777" max="11777" width="20" customWidth="1"/>
    <col min="11778" max="11778" width="34.5703125" customWidth="1"/>
    <col min="11779" max="11781" width="13.28515625" customWidth="1"/>
    <col min="12033" max="12033" width="20" customWidth="1"/>
    <col min="12034" max="12034" width="34.5703125" customWidth="1"/>
    <col min="12035" max="12037" width="13.28515625" customWidth="1"/>
    <col min="12289" max="12289" width="20" customWidth="1"/>
    <col min="12290" max="12290" width="34.5703125" customWidth="1"/>
    <col min="12291" max="12293" width="13.28515625" customWidth="1"/>
    <col min="12545" max="12545" width="20" customWidth="1"/>
    <col min="12546" max="12546" width="34.5703125" customWidth="1"/>
    <col min="12547" max="12549" width="13.28515625" customWidth="1"/>
    <col min="12801" max="12801" width="20" customWidth="1"/>
    <col min="12802" max="12802" width="34.5703125" customWidth="1"/>
    <col min="12803" max="12805" width="13.28515625" customWidth="1"/>
    <col min="13057" max="13057" width="20" customWidth="1"/>
    <col min="13058" max="13058" width="34.5703125" customWidth="1"/>
    <col min="13059" max="13061" width="13.28515625" customWidth="1"/>
    <col min="13313" max="13313" width="20" customWidth="1"/>
    <col min="13314" max="13314" width="34.5703125" customWidth="1"/>
    <col min="13315" max="13317" width="13.28515625" customWidth="1"/>
    <col min="13569" max="13569" width="20" customWidth="1"/>
    <col min="13570" max="13570" width="34.5703125" customWidth="1"/>
    <col min="13571" max="13573" width="13.28515625" customWidth="1"/>
    <col min="13825" max="13825" width="20" customWidth="1"/>
    <col min="13826" max="13826" width="34.5703125" customWidth="1"/>
    <col min="13827" max="13829" width="13.28515625" customWidth="1"/>
    <col min="14081" max="14081" width="20" customWidth="1"/>
    <col min="14082" max="14082" width="34.5703125" customWidth="1"/>
    <col min="14083" max="14085" width="13.28515625" customWidth="1"/>
    <col min="14337" max="14337" width="20" customWidth="1"/>
    <col min="14338" max="14338" width="34.5703125" customWidth="1"/>
    <col min="14339" max="14341" width="13.28515625" customWidth="1"/>
    <col min="14593" max="14593" width="20" customWidth="1"/>
    <col min="14594" max="14594" width="34.5703125" customWidth="1"/>
    <col min="14595" max="14597" width="13.28515625" customWidth="1"/>
    <col min="14849" max="14849" width="20" customWidth="1"/>
    <col min="14850" max="14850" width="34.5703125" customWidth="1"/>
    <col min="14851" max="14853" width="13.28515625" customWidth="1"/>
    <col min="15105" max="15105" width="20" customWidth="1"/>
    <col min="15106" max="15106" width="34.5703125" customWidth="1"/>
    <col min="15107" max="15109" width="13.28515625" customWidth="1"/>
    <col min="15361" max="15361" width="20" customWidth="1"/>
    <col min="15362" max="15362" width="34.5703125" customWidth="1"/>
    <col min="15363" max="15365" width="13.28515625" customWidth="1"/>
    <col min="15617" max="15617" width="20" customWidth="1"/>
    <col min="15618" max="15618" width="34.5703125" customWidth="1"/>
    <col min="15619" max="15621" width="13.28515625" customWidth="1"/>
    <col min="15873" max="15873" width="20" customWidth="1"/>
    <col min="15874" max="15874" width="34.5703125" customWidth="1"/>
    <col min="15875" max="15877" width="13.28515625" customWidth="1"/>
    <col min="16129" max="16129" width="20" customWidth="1"/>
    <col min="16130" max="16130" width="34.5703125" customWidth="1"/>
    <col min="16131" max="16133" width="13.28515625" customWidth="1"/>
  </cols>
  <sheetData>
    <row r="1" spans="1:5" ht="15" customHeight="1" x14ac:dyDescent="0.25">
      <c r="A1" s="54" t="s">
        <v>47</v>
      </c>
      <c r="B1" s="54"/>
      <c r="C1" s="54"/>
      <c r="D1" s="54"/>
      <c r="E1" s="54"/>
    </row>
    <row r="2" spans="1:5" ht="6" customHeight="1" x14ac:dyDescent="0.25"/>
    <row r="3" spans="1:5" ht="15" customHeight="1" x14ac:dyDescent="0.25">
      <c r="A3" s="56" t="s">
        <v>165</v>
      </c>
      <c r="B3" s="56"/>
      <c r="C3" s="56"/>
      <c r="D3" s="56"/>
      <c r="E3" s="56"/>
    </row>
    <row r="4" spans="1:5" ht="4.5" customHeight="1" x14ac:dyDescent="0.25"/>
    <row r="5" spans="1:5" ht="28.5" customHeight="1" x14ac:dyDescent="0.25">
      <c r="A5" s="33" t="s">
        <v>48</v>
      </c>
      <c r="B5" s="48" t="s">
        <v>45</v>
      </c>
      <c r="C5" s="34" t="s">
        <v>105</v>
      </c>
      <c r="D5" s="34" t="s">
        <v>137</v>
      </c>
      <c r="E5" s="34" t="s">
        <v>105</v>
      </c>
    </row>
    <row r="6" spans="1:5" ht="11.25" customHeight="1" x14ac:dyDescent="0.25">
      <c r="A6" s="24">
        <v>1</v>
      </c>
      <c r="B6" s="35">
        <v>2</v>
      </c>
      <c r="C6" s="35">
        <v>3</v>
      </c>
      <c r="D6" s="35">
        <v>4</v>
      </c>
      <c r="E6" s="35">
        <v>5</v>
      </c>
    </row>
    <row r="7" spans="1:5" ht="18" customHeight="1" x14ac:dyDescent="0.25">
      <c r="A7" s="39" t="s">
        <v>49</v>
      </c>
      <c r="B7" s="37" t="s">
        <v>50</v>
      </c>
      <c r="C7" s="38">
        <v>7286</v>
      </c>
      <c r="D7" s="38">
        <v>1127</v>
      </c>
      <c r="E7" s="38">
        <v>8413</v>
      </c>
    </row>
    <row r="8" spans="1:5" ht="21" customHeight="1" x14ac:dyDescent="0.25">
      <c r="A8" s="39" t="s">
        <v>51</v>
      </c>
      <c r="B8" s="37" t="s">
        <v>52</v>
      </c>
      <c r="C8" s="38">
        <v>4100</v>
      </c>
      <c r="D8" s="38">
        <v>-1373</v>
      </c>
      <c r="E8" s="38">
        <v>2727</v>
      </c>
    </row>
    <row r="9" spans="1:5" ht="20.25" customHeight="1" x14ac:dyDescent="0.25">
      <c r="A9" s="45" t="s">
        <v>53</v>
      </c>
      <c r="B9" s="52" t="s">
        <v>28</v>
      </c>
      <c r="C9" s="46">
        <v>4100</v>
      </c>
      <c r="D9" s="46">
        <v>-1373</v>
      </c>
      <c r="E9" s="46">
        <v>2727</v>
      </c>
    </row>
    <row r="10" spans="1:5" ht="18" customHeight="1" x14ac:dyDescent="0.25">
      <c r="A10" s="40" t="s">
        <v>32</v>
      </c>
      <c r="B10" s="41" t="s">
        <v>33</v>
      </c>
      <c r="C10" s="29">
        <v>4100</v>
      </c>
      <c r="D10" s="29">
        <v>-1373</v>
      </c>
      <c r="E10" s="29">
        <v>2727</v>
      </c>
    </row>
    <row r="11" spans="1:5" ht="18" customHeight="1" x14ac:dyDescent="0.25">
      <c r="A11" s="40" t="s">
        <v>34</v>
      </c>
      <c r="B11" s="41" t="s">
        <v>35</v>
      </c>
      <c r="C11" s="29">
        <v>894</v>
      </c>
      <c r="D11" s="29">
        <v>-242</v>
      </c>
      <c r="E11" s="29">
        <v>652</v>
      </c>
    </row>
    <row r="12" spans="1:5" ht="18" customHeight="1" x14ac:dyDescent="0.25">
      <c r="A12" s="40" t="s">
        <v>22</v>
      </c>
      <c r="B12" s="41" t="s">
        <v>36</v>
      </c>
      <c r="C12" s="29">
        <v>3206</v>
      </c>
      <c r="D12" s="29">
        <v>-1131</v>
      </c>
      <c r="E12" s="29">
        <v>2075</v>
      </c>
    </row>
    <row r="13" spans="1:5" ht="21" customHeight="1" x14ac:dyDescent="0.25">
      <c r="A13" s="39" t="s">
        <v>166</v>
      </c>
      <c r="B13" s="37" t="s">
        <v>167</v>
      </c>
      <c r="C13" s="38">
        <v>0</v>
      </c>
      <c r="D13" s="38">
        <v>1500</v>
      </c>
      <c r="E13" s="38">
        <v>1500</v>
      </c>
    </row>
    <row r="14" spans="1:5" ht="20.25" customHeight="1" x14ac:dyDescent="0.25">
      <c r="A14" s="45" t="s">
        <v>53</v>
      </c>
      <c r="B14" s="52" t="s">
        <v>28</v>
      </c>
      <c r="C14" s="46">
        <v>0</v>
      </c>
      <c r="D14" s="46">
        <v>1500</v>
      </c>
      <c r="E14" s="46">
        <v>1500</v>
      </c>
    </row>
    <row r="15" spans="1:5" ht="18" customHeight="1" x14ac:dyDescent="0.25">
      <c r="A15" s="40" t="s">
        <v>32</v>
      </c>
      <c r="B15" s="41" t="s">
        <v>33</v>
      </c>
      <c r="C15" s="29">
        <v>0</v>
      </c>
      <c r="D15" s="29">
        <v>1500</v>
      </c>
      <c r="E15" s="29">
        <v>1500</v>
      </c>
    </row>
    <row r="16" spans="1:5" ht="18" customHeight="1" x14ac:dyDescent="0.25">
      <c r="A16" s="40" t="s">
        <v>22</v>
      </c>
      <c r="B16" s="41" t="s">
        <v>36</v>
      </c>
      <c r="C16" s="29">
        <v>0</v>
      </c>
      <c r="D16" s="29">
        <v>1500</v>
      </c>
      <c r="E16" s="29">
        <v>1500</v>
      </c>
    </row>
    <row r="17" spans="1:5" ht="30" customHeight="1" x14ac:dyDescent="0.25">
      <c r="A17" s="39" t="s">
        <v>54</v>
      </c>
      <c r="B17" s="37" t="s">
        <v>55</v>
      </c>
      <c r="C17" s="38">
        <v>238</v>
      </c>
      <c r="D17" s="38">
        <v>0</v>
      </c>
      <c r="E17" s="38">
        <v>238</v>
      </c>
    </row>
    <row r="18" spans="1:5" ht="20.25" customHeight="1" x14ac:dyDescent="0.25">
      <c r="A18" s="45" t="s">
        <v>53</v>
      </c>
      <c r="B18" s="52" t="s">
        <v>28</v>
      </c>
      <c r="C18" s="46">
        <v>238</v>
      </c>
      <c r="D18" s="46">
        <v>0</v>
      </c>
      <c r="E18" s="46">
        <v>238</v>
      </c>
    </row>
    <row r="19" spans="1:5" ht="18" customHeight="1" x14ac:dyDescent="0.25">
      <c r="A19" s="40" t="s">
        <v>39</v>
      </c>
      <c r="B19" s="41" t="s">
        <v>40</v>
      </c>
      <c r="C19" s="29">
        <v>238</v>
      </c>
      <c r="D19" s="29">
        <v>0</v>
      </c>
      <c r="E19" s="29">
        <v>238</v>
      </c>
    </row>
    <row r="20" spans="1:5" ht="21" customHeight="1" x14ac:dyDescent="0.25">
      <c r="A20" s="40" t="s">
        <v>43</v>
      </c>
      <c r="B20" s="41" t="s">
        <v>44</v>
      </c>
      <c r="C20" s="29">
        <v>238</v>
      </c>
      <c r="D20" s="29">
        <v>0</v>
      </c>
      <c r="E20" s="29">
        <v>238</v>
      </c>
    </row>
    <row r="21" spans="1:5" ht="18" customHeight="1" x14ac:dyDescent="0.25">
      <c r="A21" s="39" t="s">
        <v>56</v>
      </c>
      <c r="B21" s="37" t="s">
        <v>57</v>
      </c>
      <c r="C21" s="38">
        <v>2948</v>
      </c>
      <c r="D21" s="38">
        <v>1000</v>
      </c>
      <c r="E21" s="38">
        <v>3948</v>
      </c>
    </row>
    <row r="22" spans="1:5" ht="21" customHeight="1" x14ac:dyDescent="0.25">
      <c r="A22" s="45" t="s">
        <v>58</v>
      </c>
      <c r="B22" s="52" t="s">
        <v>59</v>
      </c>
      <c r="C22" s="46">
        <v>2948</v>
      </c>
      <c r="D22" s="46">
        <v>1000</v>
      </c>
      <c r="E22" s="46">
        <v>3948</v>
      </c>
    </row>
    <row r="23" spans="1:5" ht="18" customHeight="1" x14ac:dyDescent="0.25">
      <c r="A23" s="40" t="s">
        <v>32</v>
      </c>
      <c r="B23" s="41" t="s">
        <v>33</v>
      </c>
      <c r="C23" s="29">
        <v>2948</v>
      </c>
      <c r="D23" s="29">
        <v>1000</v>
      </c>
      <c r="E23" s="29">
        <v>3948</v>
      </c>
    </row>
    <row r="24" spans="1:5" ht="18" customHeight="1" x14ac:dyDescent="0.25">
      <c r="A24" s="40" t="s">
        <v>22</v>
      </c>
      <c r="B24" s="41" t="s">
        <v>36</v>
      </c>
      <c r="C24" s="29">
        <v>2948</v>
      </c>
      <c r="D24" s="29">
        <v>1000</v>
      </c>
      <c r="E24" s="29">
        <v>3948</v>
      </c>
    </row>
    <row r="25" spans="1:5" ht="20.25" customHeight="1" x14ac:dyDescent="0.25">
      <c r="A25" s="39" t="s">
        <v>60</v>
      </c>
      <c r="B25" s="37" t="s">
        <v>61</v>
      </c>
      <c r="C25" s="38">
        <v>111648</v>
      </c>
      <c r="D25" s="38">
        <v>22952</v>
      </c>
      <c r="E25" s="38">
        <v>134600</v>
      </c>
    </row>
    <row r="26" spans="1:5" ht="30" customHeight="1" x14ac:dyDescent="0.25">
      <c r="A26" s="39" t="s">
        <v>62</v>
      </c>
      <c r="B26" s="37" t="s">
        <v>63</v>
      </c>
      <c r="C26" s="38">
        <v>1330</v>
      </c>
      <c r="D26" s="38">
        <v>0</v>
      </c>
      <c r="E26" s="38">
        <v>1330</v>
      </c>
    </row>
    <row r="27" spans="1:5" ht="20.25" customHeight="1" x14ac:dyDescent="0.25">
      <c r="A27" s="45" t="s">
        <v>64</v>
      </c>
      <c r="B27" s="52" t="s">
        <v>65</v>
      </c>
      <c r="C27" s="46">
        <v>1330</v>
      </c>
      <c r="D27" s="46">
        <v>0</v>
      </c>
      <c r="E27" s="46">
        <v>1330</v>
      </c>
    </row>
    <row r="28" spans="1:5" ht="18" customHeight="1" x14ac:dyDescent="0.25">
      <c r="A28" s="40" t="s">
        <v>39</v>
      </c>
      <c r="B28" s="41" t="s">
        <v>40</v>
      </c>
      <c r="C28" s="29">
        <v>1330</v>
      </c>
      <c r="D28" s="29">
        <v>0</v>
      </c>
      <c r="E28" s="29">
        <v>1330</v>
      </c>
    </row>
    <row r="29" spans="1:5" ht="21" customHeight="1" x14ac:dyDescent="0.25">
      <c r="A29" s="40" t="s">
        <v>43</v>
      </c>
      <c r="B29" s="41" t="s">
        <v>44</v>
      </c>
      <c r="C29" s="29">
        <v>1330</v>
      </c>
      <c r="D29" s="29">
        <v>0</v>
      </c>
      <c r="E29" s="29">
        <v>1330</v>
      </c>
    </row>
    <row r="30" spans="1:5" ht="20.25" customHeight="1" x14ac:dyDescent="0.25">
      <c r="A30" s="39" t="s">
        <v>66</v>
      </c>
      <c r="B30" s="37" t="s">
        <v>67</v>
      </c>
      <c r="C30" s="38">
        <v>28770</v>
      </c>
      <c r="D30" s="38">
        <v>4400</v>
      </c>
      <c r="E30" s="38">
        <v>33170</v>
      </c>
    </row>
    <row r="31" spans="1:5" ht="21" customHeight="1" x14ac:dyDescent="0.25">
      <c r="A31" s="45" t="s">
        <v>64</v>
      </c>
      <c r="B31" s="52" t="s">
        <v>65</v>
      </c>
      <c r="C31" s="46">
        <v>28770</v>
      </c>
      <c r="D31" s="46">
        <v>4400</v>
      </c>
      <c r="E31" s="46">
        <v>33170</v>
      </c>
    </row>
    <row r="32" spans="1:5" ht="18" customHeight="1" x14ac:dyDescent="0.25">
      <c r="A32" s="40" t="s">
        <v>32</v>
      </c>
      <c r="B32" s="41" t="s">
        <v>33</v>
      </c>
      <c r="C32" s="29">
        <v>28770</v>
      </c>
      <c r="D32" s="29">
        <v>4400</v>
      </c>
      <c r="E32" s="29">
        <v>33170</v>
      </c>
    </row>
    <row r="33" spans="1:5" ht="18" customHeight="1" x14ac:dyDescent="0.25">
      <c r="A33" s="40" t="s">
        <v>22</v>
      </c>
      <c r="B33" s="41" t="s">
        <v>36</v>
      </c>
      <c r="C33" s="29">
        <v>28770</v>
      </c>
      <c r="D33" s="29">
        <v>4400</v>
      </c>
      <c r="E33" s="29">
        <v>33170</v>
      </c>
    </row>
    <row r="34" spans="1:5" ht="21" customHeight="1" x14ac:dyDescent="0.25">
      <c r="A34" s="39" t="s">
        <v>68</v>
      </c>
      <c r="B34" s="37" t="s">
        <v>69</v>
      </c>
      <c r="C34" s="38">
        <v>81548</v>
      </c>
      <c r="D34" s="38">
        <v>18552</v>
      </c>
      <c r="E34" s="38">
        <v>100100</v>
      </c>
    </row>
    <row r="35" spans="1:5" ht="20.25" customHeight="1" x14ac:dyDescent="0.25">
      <c r="A35" s="45" t="s">
        <v>53</v>
      </c>
      <c r="B35" s="52" t="s">
        <v>28</v>
      </c>
      <c r="C35" s="46">
        <v>0</v>
      </c>
      <c r="D35" s="46">
        <v>2100</v>
      </c>
      <c r="E35" s="46">
        <v>2100</v>
      </c>
    </row>
    <row r="36" spans="1:5" ht="18" customHeight="1" x14ac:dyDescent="0.25">
      <c r="A36" s="40" t="s">
        <v>32</v>
      </c>
      <c r="B36" s="41" t="s">
        <v>33</v>
      </c>
      <c r="C36" s="29">
        <v>0</v>
      </c>
      <c r="D36" s="29">
        <v>2100</v>
      </c>
      <c r="E36" s="29">
        <v>2100</v>
      </c>
    </row>
    <row r="37" spans="1:5" ht="18" customHeight="1" x14ac:dyDescent="0.25">
      <c r="A37" s="40" t="s">
        <v>22</v>
      </c>
      <c r="B37" s="41" t="s">
        <v>36</v>
      </c>
      <c r="C37" s="29">
        <v>0</v>
      </c>
      <c r="D37" s="29">
        <v>2100</v>
      </c>
      <c r="E37" s="29">
        <v>2100</v>
      </c>
    </row>
    <row r="38" spans="1:5" ht="21" customHeight="1" x14ac:dyDescent="0.25">
      <c r="A38" s="45" t="s">
        <v>64</v>
      </c>
      <c r="B38" s="52" t="s">
        <v>65</v>
      </c>
      <c r="C38" s="46">
        <v>81548</v>
      </c>
      <c r="D38" s="46">
        <v>16452</v>
      </c>
      <c r="E38" s="46">
        <v>98000</v>
      </c>
    </row>
    <row r="39" spans="1:5" ht="18" customHeight="1" x14ac:dyDescent="0.25">
      <c r="A39" s="40" t="s">
        <v>32</v>
      </c>
      <c r="B39" s="41" t="s">
        <v>33</v>
      </c>
      <c r="C39" s="29">
        <v>81548</v>
      </c>
      <c r="D39" s="29">
        <v>16452</v>
      </c>
      <c r="E39" s="29">
        <v>98000</v>
      </c>
    </row>
    <row r="40" spans="1:5" ht="18" customHeight="1" x14ac:dyDescent="0.25">
      <c r="A40" s="40" t="s">
        <v>22</v>
      </c>
      <c r="B40" s="41" t="s">
        <v>36</v>
      </c>
      <c r="C40" s="29">
        <v>81548</v>
      </c>
      <c r="D40" s="29">
        <v>16452</v>
      </c>
      <c r="E40" s="29">
        <v>98000</v>
      </c>
    </row>
    <row r="41" spans="1:5" ht="20.25" customHeight="1" x14ac:dyDescent="0.25">
      <c r="A41" s="39" t="s">
        <v>70</v>
      </c>
      <c r="B41" s="37" t="s">
        <v>71</v>
      </c>
      <c r="C41" s="38">
        <v>1554549</v>
      </c>
      <c r="D41" s="38">
        <v>178597</v>
      </c>
      <c r="E41" s="38">
        <v>1733146</v>
      </c>
    </row>
    <row r="42" spans="1:5" ht="18" customHeight="1" x14ac:dyDescent="0.25">
      <c r="A42" s="39" t="s">
        <v>72</v>
      </c>
      <c r="B42" s="37" t="s">
        <v>73</v>
      </c>
      <c r="C42" s="38">
        <v>1554549</v>
      </c>
      <c r="D42" s="38">
        <v>178597</v>
      </c>
      <c r="E42" s="38">
        <v>1733146</v>
      </c>
    </row>
    <row r="43" spans="1:5" ht="21" customHeight="1" x14ac:dyDescent="0.25">
      <c r="A43" s="45" t="s">
        <v>74</v>
      </c>
      <c r="B43" s="52" t="s">
        <v>23</v>
      </c>
      <c r="C43" s="46">
        <v>5510</v>
      </c>
      <c r="D43" s="46">
        <v>0</v>
      </c>
      <c r="E43" s="46">
        <v>5510</v>
      </c>
    </row>
    <row r="44" spans="1:5" ht="18" customHeight="1" x14ac:dyDescent="0.25">
      <c r="A44" s="40" t="s">
        <v>32</v>
      </c>
      <c r="B44" s="41" t="s">
        <v>33</v>
      </c>
      <c r="C44" s="29">
        <v>3310</v>
      </c>
      <c r="D44" s="29">
        <v>0</v>
      </c>
      <c r="E44" s="29">
        <v>3310</v>
      </c>
    </row>
    <row r="45" spans="1:5" ht="18" customHeight="1" x14ac:dyDescent="0.25">
      <c r="A45" s="40" t="s">
        <v>22</v>
      </c>
      <c r="B45" s="41" t="s">
        <v>36</v>
      </c>
      <c r="C45" s="29">
        <v>3310</v>
      </c>
      <c r="D45" s="29">
        <v>0</v>
      </c>
      <c r="E45" s="29">
        <v>3310</v>
      </c>
    </row>
    <row r="46" spans="1:5" ht="18" customHeight="1" x14ac:dyDescent="0.25">
      <c r="A46" s="40" t="s">
        <v>39</v>
      </c>
      <c r="B46" s="41" t="s">
        <v>40</v>
      </c>
      <c r="C46" s="29">
        <v>2200</v>
      </c>
      <c r="D46" s="29">
        <v>0</v>
      </c>
      <c r="E46" s="29">
        <v>2200</v>
      </c>
    </row>
    <row r="47" spans="1:5" ht="20.25" customHeight="1" x14ac:dyDescent="0.25">
      <c r="A47" s="40" t="s">
        <v>41</v>
      </c>
      <c r="B47" s="41" t="s">
        <v>42</v>
      </c>
      <c r="C47" s="29">
        <v>100</v>
      </c>
      <c r="D47" s="29">
        <v>0</v>
      </c>
      <c r="E47" s="29">
        <v>100</v>
      </c>
    </row>
    <row r="48" spans="1:5" ht="21" customHeight="1" x14ac:dyDescent="0.25">
      <c r="A48" s="40" t="s">
        <v>43</v>
      </c>
      <c r="B48" s="41" t="s">
        <v>44</v>
      </c>
      <c r="C48" s="29">
        <v>2100</v>
      </c>
      <c r="D48" s="29">
        <v>0</v>
      </c>
      <c r="E48" s="29">
        <v>2100</v>
      </c>
    </row>
    <row r="49" spans="1:5" ht="18" customHeight="1" x14ac:dyDescent="0.25">
      <c r="A49" s="45" t="s">
        <v>75</v>
      </c>
      <c r="B49" s="52" t="s">
        <v>76</v>
      </c>
      <c r="C49" s="46">
        <v>438</v>
      </c>
      <c r="D49" s="46">
        <v>0</v>
      </c>
      <c r="E49" s="46">
        <v>438</v>
      </c>
    </row>
    <row r="50" spans="1:5" ht="18" customHeight="1" x14ac:dyDescent="0.25">
      <c r="A50" s="40" t="s">
        <v>32</v>
      </c>
      <c r="B50" s="41" t="s">
        <v>33</v>
      </c>
      <c r="C50" s="29">
        <v>438</v>
      </c>
      <c r="D50" s="29">
        <v>0</v>
      </c>
      <c r="E50" s="29">
        <v>438</v>
      </c>
    </row>
    <row r="51" spans="1:5" ht="18" customHeight="1" x14ac:dyDescent="0.25">
      <c r="A51" s="40" t="s">
        <v>34</v>
      </c>
      <c r="B51" s="41" t="s">
        <v>35</v>
      </c>
      <c r="C51" s="29">
        <v>85</v>
      </c>
      <c r="D51" s="29">
        <v>0</v>
      </c>
      <c r="E51" s="29">
        <v>85</v>
      </c>
    </row>
    <row r="52" spans="1:5" ht="18" customHeight="1" x14ac:dyDescent="0.25">
      <c r="A52" s="40" t="s">
        <v>22</v>
      </c>
      <c r="B52" s="41" t="s">
        <v>36</v>
      </c>
      <c r="C52" s="29">
        <v>353</v>
      </c>
      <c r="D52" s="29">
        <v>0</v>
      </c>
      <c r="E52" s="29">
        <v>353</v>
      </c>
    </row>
    <row r="53" spans="1:5" ht="18" customHeight="1" x14ac:dyDescent="0.25">
      <c r="A53" s="45" t="s">
        <v>77</v>
      </c>
      <c r="B53" s="52" t="s">
        <v>15</v>
      </c>
      <c r="C53" s="46">
        <v>1539335</v>
      </c>
      <c r="D53" s="46">
        <v>178597</v>
      </c>
      <c r="E53" s="46">
        <v>1717932</v>
      </c>
    </row>
    <row r="54" spans="1:5" ht="18" customHeight="1" x14ac:dyDescent="0.25">
      <c r="A54" s="40" t="s">
        <v>32</v>
      </c>
      <c r="B54" s="41" t="s">
        <v>33</v>
      </c>
      <c r="C54" s="29">
        <v>1538671</v>
      </c>
      <c r="D54" s="29">
        <v>177397</v>
      </c>
      <c r="E54" s="29">
        <v>1716068</v>
      </c>
    </row>
    <row r="55" spans="1:5" ht="18" customHeight="1" x14ac:dyDescent="0.25">
      <c r="A55" s="40" t="s">
        <v>34</v>
      </c>
      <c r="B55" s="41" t="s">
        <v>35</v>
      </c>
      <c r="C55" s="29">
        <v>1517594</v>
      </c>
      <c r="D55" s="29">
        <v>164485</v>
      </c>
      <c r="E55" s="29">
        <v>1682079</v>
      </c>
    </row>
    <row r="56" spans="1:5" ht="18" customHeight="1" x14ac:dyDescent="0.25">
      <c r="A56" s="40" t="s">
        <v>22</v>
      </c>
      <c r="B56" s="41" t="s">
        <v>36</v>
      </c>
      <c r="C56" s="29">
        <v>21072</v>
      </c>
      <c r="D56" s="29">
        <v>11322</v>
      </c>
      <c r="E56" s="29">
        <v>32394</v>
      </c>
    </row>
    <row r="57" spans="1:5" ht="18" customHeight="1" x14ac:dyDescent="0.25">
      <c r="A57" s="40" t="s">
        <v>37</v>
      </c>
      <c r="B57" s="41" t="s">
        <v>38</v>
      </c>
      <c r="C57" s="29">
        <v>5</v>
      </c>
      <c r="D57" s="29">
        <v>0</v>
      </c>
      <c r="E57" s="29">
        <v>5</v>
      </c>
    </row>
    <row r="58" spans="1:5" ht="18" customHeight="1" x14ac:dyDescent="0.25">
      <c r="A58" s="40" t="s">
        <v>133</v>
      </c>
      <c r="B58" s="41" t="s">
        <v>134</v>
      </c>
      <c r="C58" s="29">
        <v>0</v>
      </c>
      <c r="D58" s="29">
        <v>1590</v>
      </c>
      <c r="E58" s="29">
        <v>1590</v>
      </c>
    </row>
    <row r="59" spans="1:5" ht="18" customHeight="1" x14ac:dyDescent="0.25">
      <c r="A59" s="40" t="s">
        <v>39</v>
      </c>
      <c r="B59" s="41" t="s">
        <v>40</v>
      </c>
      <c r="C59" s="29">
        <v>664</v>
      </c>
      <c r="D59" s="29">
        <v>1200</v>
      </c>
      <c r="E59" s="29">
        <v>1864</v>
      </c>
    </row>
    <row r="60" spans="1:5" ht="20.25" customHeight="1" x14ac:dyDescent="0.25">
      <c r="A60" s="40" t="s">
        <v>43</v>
      </c>
      <c r="B60" s="41" t="s">
        <v>44</v>
      </c>
      <c r="C60" s="29">
        <v>664</v>
      </c>
      <c r="D60" s="29">
        <v>1200</v>
      </c>
      <c r="E60" s="29">
        <v>1864</v>
      </c>
    </row>
    <row r="61" spans="1:5" ht="18" customHeight="1" x14ac:dyDescent="0.25">
      <c r="A61" s="45" t="s">
        <v>78</v>
      </c>
      <c r="B61" s="52" t="s">
        <v>79</v>
      </c>
      <c r="C61" s="46">
        <v>9266</v>
      </c>
      <c r="D61" s="46">
        <v>0</v>
      </c>
      <c r="E61" s="46">
        <v>9266</v>
      </c>
    </row>
    <row r="62" spans="1:5" ht="18" customHeight="1" x14ac:dyDescent="0.25">
      <c r="A62" s="40" t="s">
        <v>32</v>
      </c>
      <c r="B62" s="41" t="s">
        <v>33</v>
      </c>
      <c r="C62" s="29">
        <v>9133</v>
      </c>
      <c r="D62" s="29">
        <v>0</v>
      </c>
      <c r="E62" s="29">
        <v>9133</v>
      </c>
    </row>
    <row r="63" spans="1:5" ht="18" customHeight="1" x14ac:dyDescent="0.25">
      <c r="A63" s="40" t="s">
        <v>22</v>
      </c>
      <c r="B63" s="41" t="s">
        <v>36</v>
      </c>
      <c r="C63" s="29">
        <v>9133</v>
      </c>
      <c r="D63" s="29">
        <v>0</v>
      </c>
      <c r="E63" s="29">
        <v>9133</v>
      </c>
    </row>
    <row r="64" spans="1:5" ht="18" customHeight="1" x14ac:dyDescent="0.25">
      <c r="A64" s="40" t="s">
        <v>39</v>
      </c>
      <c r="B64" s="41" t="s">
        <v>40</v>
      </c>
      <c r="C64" s="29">
        <v>133</v>
      </c>
      <c r="D64" s="29">
        <v>0</v>
      </c>
      <c r="E64" s="29">
        <v>133</v>
      </c>
    </row>
    <row r="65" spans="1:5" ht="21" customHeight="1" x14ac:dyDescent="0.25">
      <c r="A65" s="40" t="s">
        <v>43</v>
      </c>
      <c r="B65" s="41" t="s">
        <v>44</v>
      </c>
      <c r="C65" s="29">
        <v>133</v>
      </c>
      <c r="D65" s="29">
        <v>0</v>
      </c>
      <c r="E65" s="29">
        <v>133</v>
      </c>
    </row>
  </sheetData>
  <mergeCells count="2">
    <mergeCell ref="A1:E1"/>
    <mergeCell ref="A3:E3"/>
  </mergeCells>
  <pageMargins left="0.70866141732283472" right="0.31496062992125984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3"/>
  <sheetViews>
    <sheetView workbookViewId="0">
      <selection activeCell="N25" sqref="N25"/>
    </sheetView>
  </sheetViews>
  <sheetFormatPr defaultColWidth="7" defaultRowHeight="11.25" x14ac:dyDescent="0.25"/>
  <cols>
    <col min="1" max="2" width="7" style="1"/>
    <col min="3" max="3" width="45.7109375" style="1" customWidth="1"/>
    <col min="4" max="6" width="10.5703125" style="1" customWidth="1"/>
    <col min="7" max="9" width="7" style="1"/>
    <col min="10" max="10" width="10.85546875" style="1" bestFit="1" customWidth="1"/>
    <col min="11" max="11" width="7.85546875" style="1" bestFit="1" customWidth="1"/>
    <col min="12" max="239" width="7" style="1"/>
    <col min="240" max="244" width="11.28515625" style="1" customWidth="1"/>
    <col min="245" max="247" width="2.85546875" style="1" customWidth="1"/>
    <col min="248" max="248" width="13.85546875" style="1" customWidth="1"/>
    <col min="249" max="250" width="6" style="1" customWidth="1"/>
    <col min="251" max="251" width="11.28515625" style="1" customWidth="1"/>
    <col min="252" max="253" width="4.5703125" style="1" customWidth="1"/>
    <col min="254" max="254" width="11.28515625" style="1" customWidth="1"/>
    <col min="255" max="256" width="5" style="1" customWidth="1"/>
    <col min="257" max="258" width="7" style="1"/>
    <col min="259" max="259" width="45.7109375" style="1" customWidth="1"/>
    <col min="260" max="262" width="10.5703125" style="1" customWidth="1"/>
    <col min="263" max="495" width="7" style="1"/>
    <col min="496" max="500" width="11.28515625" style="1" customWidth="1"/>
    <col min="501" max="503" width="2.85546875" style="1" customWidth="1"/>
    <col min="504" max="504" width="13.85546875" style="1" customWidth="1"/>
    <col min="505" max="506" width="6" style="1" customWidth="1"/>
    <col min="507" max="507" width="11.28515625" style="1" customWidth="1"/>
    <col min="508" max="509" width="4.5703125" style="1" customWidth="1"/>
    <col min="510" max="510" width="11.28515625" style="1" customWidth="1"/>
    <col min="511" max="512" width="5" style="1" customWidth="1"/>
    <col min="513" max="514" width="7" style="1"/>
    <col min="515" max="515" width="45.7109375" style="1" customWidth="1"/>
    <col min="516" max="518" width="10.5703125" style="1" customWidth="1"/>
    <col min="519" max="751" width="7" style="1"/>
    <col min="752" max="756" width="11.28515625" style="1" customWidth="1"/>
    <col min="757" max="759" width="2.85546875" style="1" customWidth="1"/>
    <col min="760" max="760" width="13.85546875" style="1" customWidth="1"/>
    <col min="761" max="762" width="6" style="1" customWidth="1"/>
    <col min="763" max="763" width="11.28515625" style="1" customWidth="1"/>
    <col min="764" max="765" width="4.5703125" style="1" customWidth="1"/>
    <col min="766" max="766" width="11.28515625" style="1" customWidth="1"/>
    <col min="767" max="768" width="5" style="1" customWidth="1"/>
    <col min="769" max="770" width="7" style="1"/>
    <col min="771" max="771" width="45.7109375" style="1" customWidth="1"/>
    <col min="772" max="774" width="10.5703125" style="1" customWidth="1"/>
    <col min="775" max="1007" width="7" style="1"/>
    <col min="1008" max="1012" width="11.28515625" style="1" customWidth="1"/>
    <col min="1013" max="1015" width="2.85546875" style="1" customWidth="1"/>
    <col min="1016" max="1016" width="13.85546875" style="1" customWidth="1"/>
    <col min="1017" max="1018" width="6" style="1" customWidth="1"/>
    <col min="1019" max="1019" width="11.28515625" style="1" customWidth="1"/>
    <col min="1020" max="1021" width="4.5703125" style="1" customWidth="1"/>
    <col min="1022" max="1022" width="11.28515625" style="1" customWidth="1"/>
    <col min="1023" max="1024" width="5" style="1" customWidth="1"/>
    <col min="1025" max="1026" width="7" style="1"/>
    <col min="1027" max="1027" width="45.7109375" style="1" customWidth="1"/>
    <col min="1028" max="1030" width="10.5703125" style="1" customWidth="1"/>
    <col min="1031" max="1263" width="7" style="1"/>
    <col min="1264" max="1268" width="11.28515625" style="1" customWidth="1"/>
    <col min="1269" max="1271" width="2.85546875" style="1" customWidth="1"/>
    <col min="1272" max="1272" width="13.85546875" style="1" customWidth="1"/>
    <col min="1273" max="1274" width="6" style="1" customWidth="1"/>
    <col min="1275" max="1275" width="11.28515625" style="1" customWidth="1"/>
    <col min="1276" max="1277" width="4.5703125" style="1" customWidth="1"/>
    <col min="1278" max="1278" width="11.28515625" style="1" customWidth="1"/>
    <col min="1279" max="1280" width="5" style="1" customWidth="1"/>
    <col min="1281" max="1282" width="7" style="1"/>
    <col min="1283" max="1283" width="45.7109375" style="1" customWidth="1"/>
    <col min="1284" max="1286" width="10.5703125" style="1" customWidth="1"/>
    <col min="1287" max="1519" width="7" style="1"/>
    <col min="1520" max="1524" width="11.28515625" style="1" customWidth="1"/>
    <col min="1525" max="1527" width="2.85546875" style="1" customWidth="1"/>
    <col min="1528" max="1528" width="13.85546875" style="1" customWidth="1"/>
    <col min="1529" max="1530" width="6" style="1" customWidth="1"/>
    <col min="1531" max="1531" width="11.28515625" style="1" customWidth="1"/>
    <col min="1532" max="1533" width="4.5703125" style="1" customWidth="1"/>
    <col min="1534" max="1534" width="11.28515625" style="1" customWidth="1"/>
    <col min="1535" max="1536" width="5" style="1" customWidth="1"/>
    <col min="1537" max="1538" width="7" style="1"/>
    <col min="1539" max="1539" width="45.7109375" style="1" customWidth="1"/>
    <col min="1540" max="1542" width="10.5703125" style="1" customWidth="1"/>
    <col min="1543" max="1775" width="7" style="1"/>
    <col min="1776" max="1780" width="11.28515625" style="1" customWidth="1"/>
    <col min="1781" max="1783" width="2.85546875" style="1" customWidth="1"/>
    <col min="1784" max="1784" width="13.85546875" style="1" customWidth="1"/>
    <col min="1785" max="1786" width="6" style="1" customWidth="1"/>
    <col min="1787" max="1787" width="11.28515625" style="1" customWidth="1"/>
    <col min="1788" max="1789" width="4.5703125" style="1" customWidth="1"/>
    <col min="1790" max="1790" width="11.28515625" style="1" customWidth="1"/>
    <col min="1791" max="1792" width="5" style="1" customWidth="1"/>
    <col min="1793" max="1794" width="7" style="1"/>
    <col min="1795" max="1795" width="45.7109375" style="1" customWidth="1"/>
    <col min="1796" max="1798" width="10.5703125" style="1" customWidth="1"/>
    <col min="1799" max="2031" width="7" style="1"/>
    <col min="2032" max="2036" width="11.28515625" style="1" customWidth="1"/>
    <col min="2037" max="2039" width="2.85546875" style="1" customWidth="1"/>
    <col min="2040" max="2040" width="13.85546875" style="1" customWidth="1"/>
    <col min="2041" max="2042" width="6" style="1" customWidth="1"/>
    <col min="2043" max="2043" width="11.28515625" style="1" customWidth="1"/>
    <col min="2044" max="2045" width="4.5703125" style="1" customWidth="1"/>
    <col min="2046" max="2046" width="11.28515625" style="1" customWidth="1"/>
    <col min="2047" max="2048" width="5" style="1" customWidth="1"/>
    <col min="2049" max="2050" width="7" style="1"/>
    <col min="2051" max="2051" width="45.7109375" style="1" customWidth="1"/>
    <col min="2052" max="2054" width="10.5703125" style="1" customWidth="1"/>
    <col min="2055" max="2287" width="7" style="1"/>
    <col min="2288" max="2292" width="11.28515625" style="1" customWidth="1"/>
    <col min="2293" max="2295" width="2.85546875" style="1" customWidth="1"/>
    <col min="2296" max="2296" width="13.85546875" style="1" customWidth="1"/>
    <col min="2297" max="2298" width="6" style="1" customWidth="1"/>
    <col min="2299" max="2299" width="11.28515625" style="1" customWidth="1"/>
    <col min="2300" max="2301" width="4.5703125" style="1" customWidth="1"/>
    <col min="2302" max="2302" width="11.28515625" style="1" customWidth="1"/>
    <col min="2303" max="2304" width="5" style="1" customWidth="1"/>
    <col min="2305" max="2306" width="7" style="1"/>
    <col min="2307" max="2307" width="45.7109375" style="1" customWidth="1"/>
    <col min="2308" max="2310" width="10.5703125" style="1" customWidth="1"/>
    <col min="2311" max="2543" width="7" style="1"/>
    <col min="2544" max="2548" width="11.28515625" style="1" customWidth="1"/>
    <col min="2549" max="2551" width="2.85546875" style="1" customWidth="1"/>
    <col min="2552" max="2552" width="13.85546875" style="1" customWidth="1"/>
    <col min="2553" max="2554" width="6" style="1" customWidth="1"/>
    <col min="2555" max="2555" width="11.28515625" style="1" customWidth="1"/>
    <col min="2556" max="2557" width="4.5703125" style="1" customWidth="1"/>
    <col min="2558" max="2558" width="11.28515625" style="1" customWidth="1"/>
    <col min="2559" max="2560" width="5" style="1" customWidth="1"/>
    <col min="2561" max="2562" width="7" style="1"/>
    <col min="2563" max="2563" width="45.7109375" style="1" customWidth="1"/>
    <col min="2564" max="2566" width="10.5703125" style="1" customWidth="1"/>
    <col min="2567" max="2799" width="7" style="1"/>
    <col min="2800" max="2804" width="11.28515625" style="1" customWidth="1"/>
    <col min="2805" max="2807" width="2.85546875" style="1" customWidth="1"/>
    <col min="2808" max="2808" width="13.85546875" style="1" customWidth="1"/>
    <col min="2809" max="2810" width="6" style="1" customWidth="1"/>
    <col min="2811" max="2811" width="11.28515625" style="1" customWidth="1"/>
    <col min="2812" max="2813" width="4.5703125" style="1" customWidth="1"/>
    <col min="2814" max="2814" width="11.28515625" style="1" customWidth="1"/>
    <col min="2815" max="2816" width="5" style="1" customWidth="1"/>
    <col min="2817" max="2818" width="7" style="1"/>
    <col min="2819" max="2819" width="45.7109375" style="1" customWidth="1"/>
    <col min="2820" max="2822" width="10.5703125" style="1" customWidth="1"/>
    <col min="2823" max="3055" width="7" style="1"/>
    <col min="3056" max="3060" width="11.28515625" style="1" customWidth="1"/>
    <col min="3061" max="3063" width="2.85546875" style="1" customWidth="1"/>
    <col min="3064" max="3064" width="13.85546875" style="1" customWidth="1"/>
    <col min="3065" max="3066" width="6" style="1" customWidth="1"/>
    <col min="3067" max="3067" width="11.28515625" style="1" customWidth="1"/>
    <col min="3068" max="3069" width="4.5703125" style="1" customWidth="1"/>
    <col min="3070" max="3070" width="11.28515625" style="1" customWidth="1"/>
    <col min="3071" max="3072" width="5" style="1" customWidth="1"/>
    <col min="3073" max="3074" width="7" style="1"/>
    <col min="3075" max="3075" width="45.7109375" style="1" customWidth="1"/>
    <col min="3076" max="3078" width="10.5703125" style="1" customWidth="1"/>
    <col min="3079" max="3311" width="7" style="1"/>
    <col min="3312" max="3316" width="11.28515625" style="1" customWidth="1"/>
    <col min="3317" max="3319" width="2.85546875" style="1" customWidth="1"/>
    <col min="3320" max="3320" width="13.85546875" style="1" customWidth="1"/>
    <col min="3321" max="3322" width="6" style="1" customWidth="1"/>
    <col min="3323" max="3323" width="11.28515625" style="1" customWidth="1"/>
    <col min="3324" max="3325" width="4.5703125" style="1" customWidth="1"/>
    <col min="3326" max="3326" width="11.28515625" style="1" customWidth="1"/>
    <col min="3327" max="3328" width="5" style="1" customWidth="1"/>
    <col min="3329" max="3330" width="7" style="1"/>
    <col min="3331" max="3331" width="45.7109375" style="1" customWidth="1"/>
    <col min="3332" max="3334" width="10.5703125" style="1" customWidth="1"/>
    <col min="3335" max="3567" width="7" style="1"/>
    <col min="3568" max="3572" width="11.28515625" style="1" customWidth="1"/>
    <col min="3573" max="3575" width="2.85546875" style="1" customWidth="1"/>
    <col min="3576" max="3576" width="13.85546875" style="1" customWidth="1"/>
    <col min="3577" max="3578" width="6" style="1" customWidth="1"/>
    <col min="3579" max="3579" width="11.28515625" style="1" customWidth="1"/>
    <col min="3580" max="3581" width="4.5703125" style="1" customWidth="1"/>
    <col min="3582" max="3582" width="11.28515625" style="1" customWidth="1"/>
    <col min="3583" max="3584" width="5" style="1" customWidth="1"/>
    <col min="3585" max="3586" width="7" style="1"/>
    <col min="3587" max="3587" width="45.7109375" style="1" customWidth="1"/>
    <col min="3588" max="3590" width="10.5703125" style="1" customWidth="1"/>
    <col min="3591" max="3823" width="7" style="1"/>
    <col min="3824" max="3828" width="11.28515625" style="1" customWidth="1"/>
    <col min="3829" max="3831" width="2.85546875" style="1" customWidth="1"/>
    <col min="3832" max="3832" width="13.85546875" style="1" customWidth="1"/>
    <col min="3833" max="3834" width="6" style="1" customWidth="1"/>
    <col min="3835" max="3835" width="11.28515625" style="1" customWidth="1"/>
    <col min="3836" max="3837" width="4.5703125" style="1" customWidth="1"/>
    <col min="3838" max="3838" width="11.28515625" style="1" customWidth="1"/>
    <col min="3839" max="3840" width="5" style="1" customWidth="1"/>
    <col min="3841" max="3842" width="7" style="1"/>
    <col min="3843" max="3843" width="45.7109375" style="1" customWidth="1"/>
    <col min="3844" max="3846" width="10.5703125" style="1" customWidth="1"/>
    <col min="3847" max="4079" width="7" style="1"/>
    <col min="4080" max="4084" width="11.28515625" style="1" customWidth="1"/>
    <col min="4085" max="4087" width="2.85546875" style="1" customWidth="1"/>
    <col min="4088" max="4088" width="13.85546875" style="1" customWidth="1"/>
    <col min="4089" max="4090" width="6" style="1" customWidth="1"/>
    <col min="4091" max="4091" width="11.28515625" style="1" customWidth="1"/>
    <col min="4092" max="4093" width="4.5703125" style="1" customWidth="1"/>
    <col min="4094" max="4094" width="11.28515625" style="1" customWidth="1"/>
    <col min="4095" max="4096" width="5" style="1" customWidth="1"/>
    <col min="4097" max="4098" width="7" style="1"/>
    <col min="4099" max="4099" width="45.7109375" style="1" customWidth="1"/>
    <col min="4100" max="4102" width="10.5703125" style="1" customWidth="1"/>
    <col min="4103" max="4335" width="7" style="1"/>
    <col min="4336" max="4340" width="11.28515625" style="1" customWidth="1"/>
    <col min="4341" max="4343" width="2.85546875" style="1" customWidth="1"/>
    <col min="4344" max="4344" width="13.85546875" style="1" customWidth="1"/>
    <col min="4345" max="4346" width="6" style="1" customWidth="1"/>
    <col min="4347" max="4347" width="11.28515625" style="1" customWidth="1"/>
    <col min="4348" max="4349" width="4.5703125" style="1" customWidth="1"/>
    <col min="4350" max="4350" width="11.28515625" style="1" customWidth="1"/>
    <col min="4351" max="4352" width="5" style="1" customWidth="1"/>
    <col min="4353" max="4354" width="7" style="1"/>
    <col min="4355" max="4355" width="45.7109375" style="1" customWidth="1"/>
    <col min="4356" max="4358" width="10.5703125" style="1" customWidth="1"/>
    <col min="4359" max="4591" width="7" style="1"/>
    <col min="4592" max="4596" width="11.28515625" style="1" customWidth="1"/>
    <col min="4597" max="4599" width="2.85546875" style="1" customWidth="1"/>
    <col min="4600" max="4600" width="13.85546875" style="1" customWidth="1"/>
    <col min="4601" max="4602" width="6" style="1" customWidth="1"/>
    <col min="4603" max="4603" width="11.28515625" style="1" customWidth="1"/>
    <col min="4604" max="4605" width="4.5703125" style="1" customWidth="1"/>
    <col min="4606" max="4606" width="11.28515625" style="1" customWidth="1"/>
    <col min="4607" max="4608" width="5" style="1" customWidth="1"/>
    <col min="4609" max="4610" width="7" style="1"/>
    <col min="4611" max="4611" width="45.7109375" style="1" customWidth="1"/>
    <col min="4612" max="4614" width="10.5703125" style="1" customWidth="1"/>
    <col min="4615" max="4847" width="7" style="1"/>
    <col min="4848" max="4852" width="11.28515625" style="1" customWidth="1"/>
    <col min="4853" max="4855" width="2.85546875" style="1" customWidth="1"/>
    <col min="4856" max="4856" width="13.85546875" style="1" customWidth="1"/>
    <col min="4857" max="4858" width="6" style="1" customWidth="1"/>
    <col min="4859" max="4859" width="11.28515625" style="1" customWidth="1"/>
    <col min="4860" max="4861" width="4.5703125" style="1" customWidth="1"/>
    <col min="4862" max="4862" width="11.28515625" style="1" customWidth="1"/>
    <col min="4863" max="4864" width="5" style="1" customWidth="1"/>
    <col min="4865" max="4866" width="7" style="1"/>
    <col min="4867" max="4867" width="45.7109375" style="1" customWidth="1"/>
    <col min="4868" max="4870" width="10.5703125" style="1" customWidth="1"/>
    <col min="4871" max="5103" width="7" style="1"/>
    <col min="5104" max="5108" width="11.28515625" style="1" customWidth="1"/>
    <col min="5109" max="5111" width="2.85546875" style="1" customWidth="1"/>
    <col min="5112" max="5112" width="13.85546875" style="1" customWidth="1"/>
    <col min="5113" max="5114" width="6" style="1" customWidth="1"/>
    <col min="5115" max="5115" width="11.28515625" style="1" customWidth="1"/>
    <col min="5116" max="5117" width="4.5703125" style="1" customWidth="1"/>
    <col min="5118" max="5118" width="11.28515625" style="1" customWidth="1"/>
    <col min="5119" max="5120" width="5" style="1" customWidth="1"/>
    <col min="5121" max="5122" width="7" style="1"/>
    <col min="5123" max="5123" width="45.7109375" style="1" customWidth="1"/>
    <col min="5124" max="5126" width="10.5703125" style="1" customWidth="1"/>
    <col min="5127" max="5359" width="7" style="1"/>
    <col min="5360" max="5364" width="11.28515625" style="1" customWidth="1"/>
    <col min="5365" max="5367" width="2.85546875" style="1" customWidth="1"/>
    <col min="5368" max="5368" width="13.85546875" style="1" customWidth="1"/>
    <col min="5369" max="5370" width="6" style="1" customWidth="1"/>
    <col min="5371" max="5371" width="11.28515625" style="1" customWidth="1"/>
    <col min="5372" max="5373" width="4.5703125" style="1" customWidth="1"/>
    <col min="5374" max="5374" width="11.28515625" style="1" customWidth="1"/>
    <col min="5375" max="5376" width="5" style="1" customWidth="1"/>
    <col min="5377" max="5378" width="7" style="1"/>
    <col min="5379" max="5379" width="45.7109375" style="1" customWidth="1"/>
    <col min="5380" max="5382" width="10.5703125" style="1" customWidth="1"/>
    <col min="5383" max="5615" width="7" style="1"/>
    <col min="5616" max="5620" width="11.28515625" style="1" customWidth="1"/>
    <col min="5621" max="5623" width="2.85546875" style="1" customWidth="1"/>
    <col min="5624" max="5624" width="13.85546875" style="1" customWidth="1"/>
    <col min="5625" max="5626" width="6" style="1" customWidth="1"/>
    <col min="5627" max="5627" width="11.28515625" style="1" customWidth="1"/>
    <col min="5628" max="5629" width="4.5703125" style="1" customWidth="1"/>
    <col min="5630" max="5630" width="11.28515625" style="1" customWidth="1"/>
    <col min="5631" max="5632" width="5" style="1" customWidth="1"/>
    <col min="5633" max="5634" width="7" style="1"/>
    <col min="5635" max="5635" width="45.7109375" style="1" customWidth="1"/>
    <col min="5636" max="5638" width="10.5703125" style="1" customWidth="1"/>
    <col min="5639" max="5871" width="7" style="1"/>
    <col min="5872" max="5876" width="11.28515625" style="1" customWidth="1"/>
    <col min="5877" max="5879" width="2.85546875" style="1" customWidth="1"/>
    <col min="5880" max="5880" width="13.85546875" style="1" customWidth="1"/>
    <col min="5881" max="5882" width="6" style="1" customWidth="1"/>
    <col min="5883" max="5883" width="11.28515625" style="1" customWidth="1"/>
    <col min="5884" max="5885" width="4.5703125" style="1" customWidth="1"/>
    <col min="5886" max="5886" width="11.28515625" style="1" customWidth="1"/>
    <col min="5887" max="5888" width="5" style="1" customWidth="1"/>
    <col min="5889" max="5890" width="7" style="1"/>
    <col min="5891" max="5891" width="45.7109375" style="1" customWidth="1"/>
    <col min="5892" max="5894" width="10.5703125" style="1" customWidth="1"/>
    <col min="5895" max="6127" width="7" style="1"/>
    <col min="6128" max="6132" width="11.28515625" style="1" customWidth="1"/>
    <col min="6133" max="6135" width="2.85546875" style="1" customWidth="1"/>
    <col min="6136" max="6136" width="13.85546875" style="1" customWidth="1"/>
    <col min="6137" max="6138" width="6" style="1" customWidth="1"/>
    <col min="6139" max="6139" width="11.28515625" style="1" customWidth="1"/>
    <col min="6140" max="6141" width="4.5703125" style="1" customWidth="1"/>
    <col min="6142" max="6142" width="11.28515625" style="1" customWidth="1"/>
    <col min="6143" max="6144" width="5" style="1" customWidth="1"/>
    <col min="6145" max="6146" width="7" style="1"/>
    <col min="6147" max="6147" width="45.7109375" style="1" customWidth="1"/>
    <col min="6148" max="6150" width="10.5703125" style="1" customWidth="1"/>
    <col min="6151" max="6383" width="7" style="1"/>
    <col min="6384" max="6388" width="11.28515625" style="1" customWidth="1"/>
    <col min="6389" max="6391" width="2.85546875" style="1" customWidth="1"/>
    <col min="6392" max="6392" width="13.85546875" style="1" customWidth="1"/>
    <col min="6393" max="6394" width="6" style="1" customWidth="1"/>
    <col min="6395" max="6395" width="11.28515625" style="1" customWidth="1"/>
    <col min="6396" max="6397" width="4.5703125" style="1" customWidth="1"/>
    <col min="6398" max="6398" width="11.28515625" style="1" customWidth="1"/>
    <col min="6399" max="6400" width="5" style="1" customWidth="1"/>
    <col min="6401" max="6402" width="7" style="1"/>
    <col min="6403" max="6403" width="45.7109375" style="1" customWidth="1"/>
    <col min="6404" max="6406" width="10.5703125" style="1" customWidth="1"/>
    <col min="6407" max="6639" width="7" style="1"/>
    <col min="6640" max="6644" width="11.28515625" style="1" customWidth="1"/>
    <col min="6645" max="6647" width="2.85546875" style="1" customWidth="1"/>
    <col min="6648" max="6648" width="13.85546875" style="1" customWidth="1"/>
    <col min="6649" max="6650" width="6" style="1" customWidth="1"/>
    <col min="6651" max="6651" width="11.28515625" style="1" customWidth="1"/>
    <col min="6652" max="6653" width="4.5703125" style="1" customWidth="1"/>
    <col min="6654" max="6654" width="11.28515625" style="1" customWidth="1"/>
    <col min="6655" max="6656" width="5" style="1" customWidth="1"/>
    <col min="6657" max="6658" width="7" style="1"/>
    <col min="6659" max="6659" width="45.7109375" style="1" customWidth="1"/>
    <col min="6660" max="6662" width="10.5703125" style="1" customWidth="1"/>
    <col min="6663" max="6895" width="7" style="1"/>
    <col min="6896" max="6900" width="11.28515625" style="1" customWidth="1"/>
    <col min="6901" max="6903" width="2.85546875" style="1" customWidth="1"/>
    <col min="6904" max="6904" width="13.85546875" style="1" customWidth="1"/>
    <col min="6905" max="6906" width="6" style="1" customWidth="1"/>
    <col min="6907" max="6907" width="11.28515625" style="1" customWidth="1"/>
    <col min="6908" max="6909" width="4.5703125" style="1" customWidth="1"/>
    <col min="6910" max="6910" width="11.28515625" style="1" customWidth="1"/>
    <col min="6911" max="6912" width="5" style="1" customWidth="1"/>
    <col min="6913" max="6914" width="7" style="1"/>
    <col min="6915" max="6915" width="45.7109375" style="1" customWidth="1"/>
    <col min="6916" max="6918" width="10.5703125" style="1" customWidth="1"/>
    <col min="6919" max="7151" width="7" style="1"/>
    <col min="7152" max="7156" width="11.28515625" style="1" customWidth="1"/>
    <col min="7157" max="7159" width="2.85546875" style="1" customWidth="1"/>
    <col min="7160" max="7160" width="13.85546875" style="1" customWidth="1"/>
    <col min="7161" max="7162" width="6" style="1" customWidth="1"/>
    <col min="7163" max="7163" width="11.28515625" style="1" customWidth="1"/>
    <col min="7164" max="7165" width="4.5703125" style="1" customWidth="1"/>
    <col min="7166" max="7166" width="11.28515625" style="1" customWidth="1"/>
    <col min="7167" max="7168" width="5" style="1" customWidth="1"/>
    <col min="7169" max="7170" width="7" style="1"/>
    <col min="7171" max="7171" width="45.7109375" style="1" customWidth="1"/>
    <col min="7172" max="7174" width="10.5703125" style="1" customWidth="1"/>
    <col min="7175" max="7407" width="7" style="1"/>
    <col min="7408" max="7412" width="11.28515625" style="1" customWidth="1"/>
    <col min="7413" max="7415" width="2.85546875" style="1" customWidth="1"/>
    <col min="7416" max="7416" width="13.85546875" style="1" customWidth="1"/>
    <col min="7417" max="7418" width="6" style="1" customWidth="1"/>
    <col min="7419" max="7419" width="11.28515625" style="1" customWidth="1"/>
    <col min="7420" max="7421" width="4.5703125" style="1" customWidth="1"/>
    <col min="7422" max="7422" width="11.28515625" style="1" customWidth="1"/>
    <col min="7423" max="7424" width="5" style="1" customWidth="1"/>
    <col min="7425" max="7426" width="7" style="1"/>
    <col min="7427" max="7427" width="45.7109375" style="1" customWidth="1"/>
    <col min="7428" max="7430" width="10.5703125" style="1" customWidth="1"/>
    <col min="7431" max="7663" width="7" style="1"/>
    <col min="7664" max="7668" width="11.28515625" style="1" customWidth="1"/>
    <col min="7669" max="7671" width="2.85546875" style="1" customWidth="1"/>
    <col min="7672" max="7672" width="13.85546875" style="1" customWidth="1"/>
    <col min="7673" max="7674" width="6" style="1" customWidth="1"/>
    <col min="7675" max="7675" width="11.28515625" style="1" customWidth="1"/>
    <col min="7676" max="7677" width="4.5703125" style="1" customWidth="1"/>
    <col min="7678" max="7678" width="11.28515625" style="1" customWidth="1"/>
    <col min="7679" max="7680" width="5" style="1" customWidth="1"/>
    <col min="7681" max="7682" width="7" style="1"/>
    <col min="7683" max="7683" width="45.7109375" style="1" customWidth="1"/>
    <col min="7684" max="7686" width="10.5703125" style="1" customWidth="1"/>
    <col min="7687" max="7919" width="7" style="1"/>
    <col min="7920" max="7924" width="11.28515625" style="1" customWidth="1"/>
    <col min="7925" max="7927" width="2.85546875" style="1" customWidth="1"/>
    <col min="7928" max="7928" width="13.85546875" style="1" customWidth="1"/>
    <col min="7929" max="7930" width="6" style="1" customWidth="1"/>
    <col min="7931" max="7931" width="11.28515625" style="1" customWidth="1"/>
    <col min="7932" max="7933" width="4.5703125" style="1" customWidth="1"/>
    <col min="7934" max="7934" width="11.28515625" style="1" customWidth="1"/>
    <col min="7935" max="7936" width="5" style="1" customWidth="1"/>
    <col min="7937" max="7938" width="7" style="1"/>
    <col min="7939" max="7939" width="45.7109375" style="1" customWidth="1"/>
    <col min="7940" max="7942" width="10.5703125" style="1" customWidth="1"/>
    <col min="7943" max="8175" width="7" style="1"/>
    <col min="8176" max="8180" width="11.28515625" style="1" customWidth="1"/>
    <col min="8181" max="8183" width="2.85546875" style="1" customWidth="1"/>
    <col min="8184" max="8184" width="13.85546875" style="1" customWidth="1"/>
    <col min="8185" max="8186" width="6" style="1" customWidth="1"/>
    <col min="8187" max="8187" width="11.28515625" style="1" customWidth="1"/>
    <col min="8188" max="8189" width="4.5703125" style="1" customWidth="1"/>
    <col min="8190" max="8190" width="11.28515625" style="1" customWidth="1"/>
    <col min="8191" max="8192" width="5" style="1" customWidth="1"/>
    <col min="8193" max="8194" width="7" style="1"/>
    <col min="8195" max="8195" width="45.7109375" style="1" customWidth="1"/>
    <col min="8196" max="8198" width="10.5703125" style="1" customWidth="1"/>
    <col min="8199" max="8431" width="7" style="1"/>
    <col min="8432" max="8436" width="11.28515625" style="1" customWidth="1"/>
    <col min="8437" max="8439" width="2.85546875" style="1" customWidth="1"/>
    <col min="8440" max="8440" width="13.85546875" style="1" customWidth="1"/>
    <col min="8441" max="8442" width="6" style="1" customWidth="1"/>
    <col min="8443" max="8443" width="11.28515625" style="1" customWidth="1"/>
    <col min="8444" max="8445" width="4.5703125" style="1" customWidth="1"/>
    <col min="8446" max="8446" width="11.28515625" style="1" customWidth="1"/>
    <col min="8447" max="8448" width="5" style="1" customWidth="1"/>
    <col min="8449" max="8450" width="7" style="1"/>
    <col min="8451" max="8451" width="45.7109375" style="1" customWidth="1"/>
    <col min="8452" max="8454" width="10.5703125" style="1" customWidth="1"/>
    <col min="8455" max="8687" width="7" style="1"/>
    <col min="8688" max="8692" width="11.28515625" style="1" customWidth="1"/>
    <col min="8693" max="8695" width="2.85546875" style="1" customWidth="1"/>
    <col min="8696" max="8696" width="13.85546875" style="1" customWidth="1"/>
    <col min="8697" max="8698" width="6" style="1" customWidth="1"/>
    <col min="8699" max="8699" width="11.28515625" style="1" customWidth="1"/>
    <col min="8700" max="8701" width="4.5703125" style="1" customWidth="1"/>
    <col min="8702" max="8702" width="11.28515625" style="1" customWidth="1"/>
    <col min="8703" max="8704" width="5" style="1" customWidth="1"/>
    <col min="8705" max="8706" width="7" style="1"/>
    <col min="8707" max="8707" width="45.7109375" style="1" customWidth="1"/>
    <col min="8708" max="8710" width="10.5703125" style="1" customWidth="1"/>
    <col min="8711" max="8943" width="7" style="1"/>
    <col min="8944" max="8948" width="11.28515625" style="1" customWidth="1"/>
    <col min="8949" max="8951" width="2.85546875" style="1" customWidth="1"/>
    <col min="8952" max="8952" width="13.85546875" style="1" customWidth="1"/>
    <col min="8953" max="8954" width="6" style="1" customWidth="1"/>
    <col min="8955" max="8955" width="11.28515625" style="1" customWidth="1"/>
    <col min="8956" max="8957" width="4.5703125" style="1" customWidth="1"/>
    <col min="8958" max="8958" width="11.28515625" style="1" customWidth="1"/>
    <col min="8959" max="8960" width="5" style="1" customWidth="1"/>
    <col min="8961" max="8962" width="7" style="1"/>
    <col min="8963" max="8963" width="45.7109375" style="1" customWidth="1"/>
    <col min="8964" max="8966" width="10.5703125" style="1" customWidth="1"/>
    <col min="8967" max="9199" width="7" style="1"/>
    <col min="9200" max="9204" width="11.28515625" style="1" customWidth="1"/>
    <col min="9205" max="9207" width="2.85546875" style="1" customWidth="1"/>
    <col min="9208" max="9208" width="13.85546875" style="1" customWidth="1"/>
    <col min="9209" max="9210" width="6" style="1" customWidth="1"/>
    <col min="9211" max="9211" width="11.28515625" style="1" customWidth="1"/>
    <col min="9212" max="9213" width="4.5703125" style="1" customWidth="1"/>
    <col min="9214" max="9214" width="11.28515625" style="1" customWidth="1"/>
    <col min="9215" max="9216" width="5" style="1" customWidth="1"/>
    <col min="9217" max="9218" width="7" style="1"/>
    <col min="9219" max="9219" width="45.7109375" style="1" customWidth="1"/>
    <col min="9220" max="9222" width="10.5703125" style="1" customWidth="1"/>
    <col min="9223" max="9455" width="7" style="1"/>
    <col min="9456" max="9460" width="11.28515625" style="1" customWidth="1"/>
    <col min="9461" max="9463" width="2.85546875" style="1" customWidth="1"/>
    <col min="9464" max="9464" width="13.85546875" style="1" customWidth="1"/>
    <col min="9465" max="9466" width="6" style="1" customWidth="1"/>
    <col min="9467" max="9467" width="11.28515625" style="1" customWidth="1"/>
    <col min="9468" max="9469" width="4.5703125" style="1" customWidth="1"/>
    <col min="9470" max="9470" width="11.28515625" style="1" customWidth="1"/>
    <col min="9471" max="9472" width="5" style="1" customWidth="1"/>
    <col min="9473" max="9474" width="7" style="1"/>
    <col min="9475" max="9475" width="45.7109375" style="1" customWidth="1"/>
    <col min="9476" max="9478" width="10.5703125" style="1" customWidth="1"/>
    <col min="9479" max="9711" width="7" style="1"/>
    <col min="9712" max="9716" width="11.28515625" style="1" customWidth="1"/>
    <col min="9717" max="9719" width="2.85546875" style="1" customWidth="1"/>
    <col min="9720" max="9720" width="13.85546875" style="1" customWidth="1"/>
    <col min="9721" max="9722" width="6" style="1" customWidth="1"/>
    <col min="9723" max="9723" width="11.28515625" style="1" customWidth="1"/>
    <col min="9724" max="9725" width="4.5703125" style="1" customWidth="1"/>
    <col min="9726" max="9726" width="11.28515625" style="1" customWidth="1"/>
    <col min="9727" max="9728" width="5" style="1" customWidth="1"/>
    <col min="9729" max="9730" width="7" style="1"/>
    <col min="9731" max="9731" width="45.7109375" style="1" customWidth="1"/>
    <col min="9732" max="9734" width="10.5703125" style="1" customWidth="1"/>
    <col min="9735" max="9967" width="7" style="1"/>
    <col min="9968" max="9972" width="11.28515625" style="1" customWidth="1"/>
    <col min="9973" max="9975" width="2.85546875" style="1" customWidth="1"/>
    <col min="9976" max="9976" width="13.85546875" style="1" customWidth="1"/>
    <col min="9977" max="9978" width="6" style="1" customWidth="1"/>
    <col min="9979" max="9979" width="11.28515625" style="1" customWidth="1"/>
    <col min="9980" max="9981" width="4.5703125" style="1" customWidth="1"/>
    <col min="9982" max="9982" width="11.28515625" style="1" customWidth="1"/>
    <col min="9983" max="9984" width="5" style="1" customWidth="1"/>
    <col min="9985" max="9986" width="7" style="1"/>
    <col min="9987" max="9987" width="45.7109375" style="1" customWidth="1"/>
    <col min="9988" max="9990" width="10.5703125" style="1" customWidth="1"/>
    <col min="9991" max="10223" width="7" style="1"/>
    <col min="10224" max="10228" width="11.28515625" style="1" customWidth="1"/>
    <col min="10229" max="10231" width="2.85546875" style="1" customWidth="1"/>
    <col min="10232" max="10232" width="13.85546875" style="1" customWidth="1"/>
    <col min="10233" max="10234" width="6" style="1" customWidth="1"/>
    <col min="10235" max="10235" width="11.28515625" style="1" customWidth="1"/>
    <col min="10236" max="10237" width="4.5703125" style="1" customWidth="1"/>
    <col min="10238" max="10238" width="11.28515625" style="1" customWidth="1"/>
    <col min="10239" max="10240" width="5" style="1" customWidth="1"/>
    <col min="10241" max="10242" width="7" style="1"/>
    <col min="10243" max="10243" width="45.7109375" style="1" customWidth="1"/>
    <col min="10244" max="10246" width="10.5703125" style="1" customWidth="1"/>
    <col min="10247" max="10479" width="7" style="1"/>
    <col min="10480" max="10484" width="11.28515625" style="1" customWidth="1"/>
    <col min="10485" max="10487" width="2.85546875" style="1" customWidth="1"/>
    <col min="10488" max="10488" width="13.85546875" style="1" customWidth="1"/>
    <col min="10489" max="10490" width="6" style="1" customWidth="1"/>
    <col min="10491" max="10491" width="11.28515625" style="1" customWidth="1"/>
    <col min="10492" max="10493" width="4.5703125" style="1" customWidth="1"/>
    <col min="10494" max="10494" width="11.28515625" style="1" customWidth="1"/>
    <col min="10495" max="10496" width="5" style="1" customWidth="1"/>
    <col min="10497" max="10498" width="7" style="1"/>
    <col min="10499" max="10499" width="45.7109375" style="1" customWidth="1"/>
    <col min="10500" max="10502" width="10.5703125" style="1" customWidth="1"/>
    <col min="10503" max="10735" width="7" style="1"/>
    <col min="10736" max="10740" width="11.28515625" style="1" customWidth="1"/>
    <col min="10741" max="10743" width="2.85546875" style="1" customWidth="1"/>
    <col min="10744" max="10744" width="13.85546875" style="1" customWidth="1"/>
    <col min="10745" max="10746" width="6" style="1" customWidth="1"/>
    <col min="10747" max="10747" width="11.28515625" style="1" customWidth="1"/>
    <col min="10748" max="10749" width="4.5703125" style="1" customWidth="1"/>
    <col min="10750" max="10750" width="11.28515625" style="1" customWidth="1"/>
    <col min="10751" max="10752" width="5" style="1" customWidth="1"/>
    <col min="10753" max="10754" width="7" style="1"/>
    <col min="10755" max="10755" width="45.7109375" style="1" customWidth="1"/>
    <col min="10756" max="10758" width="10.5703125" style="1" customWidth="1"/>
    <col min="10759" max="10991" width="7" style="1"/>
    <col min="10992" max="10996" width="11.28515625" style="1" customWidth="1"/>
    <col min="10997" max="10999" width="2.85546875" style="1" customWidth="1"/>
    <col min="11000" max="11000" width="13.85546875" style="1" customWidth="1"/>
    <col min="11001" max="11002" width="6" style="1" customWidth="1"/>
    <col min="11003" max="11003" width="11.28515625" style="1" customWidth="1"/>
    <col min="11004" max="11005" width="4.5703125" style="1" customWidth="1"/>
    <col min="11006" max="11006" width="11.28515625" style="1" customWidth="1"/>
    <col min="11007" max="11008" width="5" style="1" customWidth="1"/>
    <col min="11009" max="11010" width="7" style="1"/>
    <col min="11011" max="11011" width="45.7109375" style="1" customWidth="1"/>
    <col min="11012" max="11014" width="10.5703125" style="1" customWidth="1"/>
    <col min="11015" max="11247" width="7" style="1"/>
    <col min="11248" max="11252" width="11.28515625" style="1" customWidth="1"/>
    <col min="11253" max="11255" width="2.85546875" style="1" customWidth="1"/>
    <col min="11256" max="11256" width="13.85546875" style="1" customWidth="1"/>
    <col min="11257" max="11258" width="6" style="1" customWidth="1"/>
    <col min="11259" max="11259" width="11.28515625" style="1" customWidth="1"/>
    <col min="11260" max="11261" width="4.5703125" style="1" customWidth="1"/>
    <col min="11262" max="11262" width="11.28515625" style="1" customWidth="1"/>
    <col min="11263" max="11264" width="5" style="1" customWidth="1"/>
    <col min="11265" max="11266" width="7" style="1"/>
    <col min="11267" max="11267" width="45.7109375" style="1" customWidth="1"/>
    <col min="11268" max="11270" width="10.5703125" style="1" customWidth="1"/>
    <col min="11271" max="11503" width="7" style="1"/>
    <col min="11504" max="11508" width="11.28515625" style="1" customWidth="1"/>
    <col min="11509" max="11511" width="2.85546875" style="1" customWidth="1"/>
    <col min="11512" max="11512" width="13.85546875" style="1" customWidth="1"/>
    <col min="11513" max="11514" width="6" style="1" customWidth="1"/>
    <col min="11515" max="11515" width="11.28515625" style="1" customWidth="1"/>
    <col min="11516" max="11517" width="4.5703125" style="1" customWidth="1"/>
    <col min="11518" max="11518" width="11.28515625" style="1" customWidth="1"/>
    <col min="11519" max="11520" width="5" style="1" customWidth="1"/>
    <col min="11521" max="11522" width="7" style="1"/>
    <col min="11523" max="11523" width="45.7109375" style="1" customWidth="1"/>
    <col min="11524" max="11526" width="10.5703125" style="1" customWidth="1"/>
    <col min="11527" max="11759" width="7" style="1"/>
    <col min="11760" max="11764" width="11.28515625" style="1" customWidth="1"/>
    <col min="11765" max="11767" width="2.85546875" style="1" customWidth="1"/>
    <col min="11768" max="11768" width="13.85546875" style="1" customWidth="1"/>
    <col min="11769" max="11770" width="6" style="1" customWidth="1"/>
    <col min="11771" max="11771" width="11.28515625" style="1" customWidth="1"/>
    <col min="11772" max="11773" width="4.5703125" style="1" customWidth="1"/>
    <col min="11774" max="11774" width="11.28515625" style="1" customWidth="1"/>
    <col min="11775" max="11776" width="5" style="1" customWidth="1"/>
    <col min="11777" max="11778" width="7" style="1"/>
    <col min="11779" max="11779" width="45.7109375" style="1" customWidth="1"/>
    <col min="11780" max="11782" width="10.5703125" style="1" customWidth="1"/>
    <col min="11783" max="12015" width="7" style="1"/>
    <col min="12016" max="12020" width="11.28515625" style="1" customWidth="1"/>
    <col min="12021" max="12023" width="2.85546875" style="1" customWidth="1"/>
    <col min="12024" max="12024" width="13.85546875" style="1" customWidth="1"/>
    <col min="12025" max="12026" width="6" style="1" customWidth="1"/>
    <col min="12027" max="12027" width="11.28515625" style="1" customWidth="1"/>
    <col min="12028" max="12029" width="4.5703125" style="1" customWidth="1"/>
    <col min="12030" max="12030" width="11.28515625" style="1" customWidth="1"/>
    <col min="12031" max="12032" width="5" style="1" customWidth="1"/>
    <col min="12033" max="12034" width="7" style="1"/>
    <col min="12035" max="12035" width="45.7109375" style="1" customWidth="1"/>
    <col min="12036" max="12038" width="10.5703125" style="1" customWidth="1"/>
    <col min="12039" max="12271" width="7" style="1"/>
    <col min="12272" max="12276" width="11.28515625" style="1" customWidth="1"/>
    <col min="12277" max="12279" width="2.85546875" style="1" customWidth="1"/>
    <col min="12280" max="12280" width="13.85546875" style="1" customWidth="1"/>
    <col min="12281" max="12282" width="6" style="1" customWidth="1"/>
    <col min="12283" max="12283" width="11.28515625" style="1" customWidth="1"/>
    <col min="12284" max="12285" width="4.5703125" style="1" customWidth="1"/>
    <col min="12286" max="12286" width="11.28515625" style="1" customWidth="1"/>
    <col min="12287" max="12288" width="5" style="1" customWidth="1"/>
    <col min="12289" max="12290" width="7" style="1"/>
    <col min="12291" max="12291" width="45.7109375" style="1" customWidth="1"/>
    <col min="12292" max="12294" width="10.5703125" style="1" customWidth="1"/>
    <col min="12295" max="12527" width="7" style="1"/>
    <col min="12528" max="12532" width="11.28515625" style="1" customWidth="1"/>
    <col min="12533" max="12535" width="2.85546875" style="1" customWidth="1"/>
    <col min="12536" max="12536" width="13.85546875" style="1" customWidth="1"/>
    <col min="12537" max="12538" width="6" style="1" customWidth="1"/>
    <col min="12539" max="12539" width="11.28515625" style="1" customWidth="1"/>
    <col min="12540" max="12541" width="4.5703125" style="1" customWidth="1"/>
    <col min="12542" max="12542" width="11.28515625" style="1" customWidth="1"/>
    <col min="12543" max="12544" width="5" style="1" customWidth="1"/>
    <col min="12545" max="12546" width="7" style="1"/>
    <col min="12547" max="12547" width="45.7109375" style="1" customWidth="1"/>
    <col min="12548" max="12550" width="10.5703125" style="1" customWidth="1"/>
    <col min="12551" max="12783" width="7" style="1"/>
    <col min="12784" max="12788" width="11.28515625" style="1" customWidth="1"/>
    <col min="12789" max="12791" width="2.85546875" style="1" customWidth="1"/>
    <col min="12792" max="12792" width="13.85546875" style="1" customWidth="1"/>
    <col min="12793" max="12794" width="6" style="1" customWidth="1"/>
    <col min="12795" max="12795" width="11.28515625" style="1" customWidth="1"/>
    <col min="12796" max="12797" width="4.5703125" style="1" customWidth="1"/>
    <col min="12798" max="12798" width="11.28515625" style="1" customWidth="1"/>
    <col min="12799" max="12800" width="5" style="1" customWidth="1"/>
    <col min="12801" max="12802" width="7" style="1"/>
    <col min="12803" max="12803" width="45.7109375" style="1" customWidth="1"/>
    <col min="12804" max="12806" width="10.5703125" style="1" customWidth="1"/>
    <col min="12807" max="13039" width="7" style="1"/>
    <col min="13040" max="13044" width="11.28515625" style="1" customWidth="1"/>
    <col min="13045" max="13047" width="2.85546875" style="1" customWidth="1"/>
    <col min="13048" max="13048" width="13.85546875" style="1" customWidth="1"/>
    <col min="13049" max="13050" width="6" style="1" customWidth="1"/>
    <col min="13051" max="13051" width="11.28515625" style="1" customWidth="1"/>
    <col min="13052" max="13053" width="4.5703125" style="1" customWidth="1"/>
    <col min="13054" max="13054" width="11.28515625" style="1" customWidth="1"/>
    <col min="13055" max="13056" width="5" style="1" customWidth="1"/>
    <col min="13057" max="13058" width="7" style="1"/>
    <col min="13059" max="13059" width="45.7109375" style="1" customWidth="1"/>
    <col min="13060" max="13062" width="10.5703125" style="1" customWidth="1"/>
    <col min="13063" max="13295" width="7" style="1"/>
    <col min="13296" max="13300" width="11.28515625" style="1" customWidth="1"/>
    <col min="13301" max="13303" width="2.85546875" style="1" customWidth="1"/>
    <col min="13304" max="13304" width="13.85546875" style="1" customWidth="1"/>
    <col min="13305" max="13306" width="6" style="1" customWidth="1"/>
    <col min="13307" max="13307" width="11.28515625" style="1" customWidth="1"/>
    <col min="13308" max="13309" width="4.5703125" style="1" customWidth="1"/>
    <col min="13310" max="13310" width="11.28515625" style="1" customWidth="1"/>
    <col min="13311" max="13312" width="5" style="1" customWidth="1"/>
    <col min="13313" max="13314" width="7" style="1"/>
    <col min="13315" max="13315" width="45.7109375" style="1" customWidth="1"/>
    <col min="13316" max="13318" width="10.5703125" style="1" customWidth="1"/>
    <col min="13319" max="13551" width="7" style="1"/>
    <col min="13552" max="13556" width="11.28515625" style="1" customWidth="1"/>
    <col min="13557" max="13559" width="2.85546875" style="1" customWidth="1"/>
    <col min="13560" max="13560" width="13.85546875" style="1" customWidth="1"/>
    <col min="13561" max="13562" width="6" style="1" customWidth="1"/>
    <col min="13563" max="13563" width="11.28515625" style="1" customWidth="1"/>
    <col min="13564" max="13565" width="4.5703125" style="1" customWidth="1"/>
    <col min="13566" max="13566" width="11.28515625" style="1" customWidth="1"/>
    <col min="13567" max="13568" width="5" style="1" customWidth="1"/>
    <col min="13569" max="13570" width="7" style="1"/>
    <col min="13571" max="13571" width="45.7109375" style="1" customWidth="1"/>
    <col min="13572" max="13574" width="10.5703125" style="1" customWidth="1"/>
    <col min="13575" max="13807" width="7" style="1"/>
    <col min="13808" max="13812" width="11.28515625" style="1" customWidth="1"/>
    <col min="13813" max="13815" width="2.85546875" style="1" customWidth="1"/>
    <col min="13816" max="13816" width="13.85546875" style="1" customWidth="1"/>
    <col min="13817" max="13818" width="6" style="1" customWidth="1"/>
    <col min="13819" max="13819" width="11.28515625" style="1" customWidth="1"/>
    <col min="13820" max="13821" width="4.5703125" style="1" customWidth="1"/>
    <col min="13822" max="13822" width="11.28515625" style="1" customWidth="1"/>
    <col min="13823" max="13824" width="5" style="1" customWidth="1"/>
    <col min="13825" max="13826" width="7" style="1"/>
    <col min="13827" max="13827" width="45.7109375" style="1" customWidth="1"/>
    <col min="13828" max="13830" width="10.5703125" style="1" customWidth="1"/>
    <col min="13831" max="14063" width="7" style="1"/>
    <col min="14064" max="14068" width="11.28515625" style="1" customWidth="1"/>
    <col min="14069" max="14071" width="2.85546875" style="1" customWidth="1"/>
    <col min="14072" max="14072" width="13.85546875" style="1" customWidth="1"/>
    <col min="14073" max="14074" width="6" style="1" customWidth="1"/>
    <col min="14075" max="14075" width="11.28515625" style="1" customWidth="1"/>
    <col min="14076" max="14077" width="4.5703125" style="1" customWidth="1"/>
    <col min="14078" max="14078" width="11.28515625" style="1" customWidth="1"/>
    <col min="14079" max="14080" width="5" style="1" customWidth="1"/>
    <col min="14081" max="14082" width="7" style="1"/>
    <col min="14083" max="14083" width="45.7109375" style="1" customWidth="1"/>
    <col min="14084" max="14086" width="10.5703125" style="1" customWidth="1"/>
    <col min="14087" max="14319" width="7" style="1"/>
    <col min="14320" max="14324" width="11.28515625" style="1" customWidth="1"/>
    <col min="14325" max="14327" width="2.85546875" style="1" customWidth="1"/>
    <col min="14328" max="14328" width="13.85546875" style="1" customWidth="1"/>
    <col min="14329" max="14330" width="6" style="1" customWidth="1"/>
    <col min="14331" max="14331" width="11.28515625" style="1" customWidth="1"/>
    <col min="14332" max="14333" width="4.5703125" style="1" customWidth="1"/>
    <col min="14334" max="14334" width="11.28515625" style="1" customWidth="1"/>
    <col min="14335" max="14336" width="5" style="1" customWidth="1"/>
    <col min="14337" max="14338" width="7" style="1"/>
    <col min="14339" max="14339" width="45.7109375" style="1" customWidth="1"/>
    <col min="14340" max="14342" width="10.5703125" style="1" customWidth="1"/>
    <col min="14343" max="14575" width="7" style="1"/>
    <col min="14576" max="14580" width="11.28515625" style="1" customWidth="1"/>
    <col min="14581" max="14583" width="2.85546875" style="1" customWidth="1"/>
    <col min="14584" max="14584" width="13.85546875" style="1" customWidth="1"/>
    <col min="14585" max="14586" width="6" style="1" customWidth="1"/>
    <col min="14587" max="14587" width="11.28515625" style="1" customWidth="1"/>
    <col min="14588" max="14589" width="4.5703125" style="1" customWidth="1"/>
    <col min="14590" max="14590" width="11.28515625" style="1" customWidth="1"/>
    <col min="14591" max="14592" width="5" style="1" customWidth="1"/>
    <col min="14593" max="14594" width="7" style="1"/>
    <col min="14595" max="14595" width="45.7109375" style="1" customWidth="1"/>
    <col min="14596" max="14598" width="10.5703125" style="1" customWidth="1"/>
    <col min="14599" max="14831" width="7" style="1"/>
    <col min="14832" max="14836" width="11.28515625" style="1" customWidth="1"/>
    <col min="14837" max="14839" width="2.85546875" style="1" customWidth="1"/>
    <col min="14840" max="14840" width="13.85546875" style="1" customWidth="1"/>
    <col min="14841" max="14842" width="6" style="1" customWidth="1"/>
    <col min="14843" max="14843" width="11.28515625" style="1" customWidth="1"/>
    <col min="14844" max="14845" width="4.5703125" style="1" customWidth="1"/>
    <col min="14846" max="14846" width="11.28515625" style="1" customWidth="1"/>
    <col min="14847" max="14848" width="5" style="1" customWidth="1"/>
    <col min="14849" max="14850" width="7" style="1"/>
    <col min="14851" max="14851" width="45.7109375" style="1" customWidth="1"/>
    <col min="14852" max="14854" width="10.5703125" style="1" customWidth="1"/>
    <col min="14855" max="15087" width="7" style="1"/>
    <col min="15088" max="15092" width="11.28515625" style="1" customWidth="1"/>
    <col min="15093" max="15095" width="2.85546875" style="1" customWidth="1"/>
    <col min="15096" max="15096" width="13.85546875" style="1" customWidth="1"/>
    <col min="15097" max="15098" width="6" style="1" customWidth="1"/>
    <col min="15099" max="15099" width="11.28515625" style="1" customWidth="1"/>
    <col min="15100" max="15101" width="4.5703125" style="1" customWidth="1"/>
    <col min="15102" max="15102" width="11.28515625" style="1" customWidth="1"/>
    <col min="15103" max="15104" width="5" style="1" customWidth="1"/>
    <col min="15105" max="15106" width="7" style="1"/>
    <col min="15107" max="15107" width="45.7109375" style="1" customWidth="1"/>
    <col min="15108" max="15110" width="10.5703125" style="1" customWidth="1"/>
    <col min="15111" max="15343" width="7" style="1"/>
    <col min="15344" max="15348" width="11.28515625" style="1" customWidth="1"/>
    <col min="15349" max="15351" width="2.85546875" style="1" customWidth="1"/>
    <col min="15352" max="15352" width="13.85546875" style="1" customWidth="1"/>
    <col min="15353" max="15354" width="6" style="1" customWidth="1"/>
    <col min="15355" max="15355" width="11.28515625" style="1" customWidth="1"/>
    <col min="15356" max="15357" width="4.5703125" style="1" customWidth="1"/>
    <col min="15358" max="15358" width="11.28515625" style="1" customWidth="1"/>
    <col min="15359" max="15360" width="5" style="1" customWidth="1"/>
    <col min="15361" max="15362" width="7" style="1"/>
    <col min="15363" max="15363" width="45.7109375" style="1" customWidth="1"/>
    <col min="15364" max="15366" width="10.5703125" style="1" customWidth="1"/>
    <col min="15367" max="15599" width="7" style="1"/>
    <col min="15600" max="15604" width="11.28515625" style="1" customWidth="1"/>
    <col min="15605" max="15607" width="2.85546875" style="1" customWidth="1"/>
    <col min="15608" max="15608" width="13.85546875" style="1" customWidth="1"/>
    <col min="15609" max="15610" width="6" style="1" customWidth="1"/>
    <col min="15611" max="15611" width="11.28515625" style="1" customWidth="1"/>
    <col min="15612" max="15613" width="4.5703125" style="1" customWidth="1"/>
    <col min="15614" max="15614" width="11.28515625" style="1" customWidth="1"/>
    <col min="15615" max="15616" width="5" style="1" customWidth="1"/>
    <col min="15617" max="15618" width="7" style="1"/>
    <col min="15619" max="15619" width="45.7109375" style="1" customWidth="1"/>
    <col min="15620" max="15622" width="10.5703125" style="1" customWidth="1"/>
    <col min="15623" max="15855" width="7" style="1"/>
    <col min="15856" max="15860" width="11.28515625" style="1" customWidth="1"/>
    <col min="15861" max="15863" width="2.85546875" style="1" customWidth="1"/>
    <col min="15864" max="15864" width="13.85546875" style="1" customWidth="1"/>
    <col min="15865" max="15866" width="6" style="1" customWidth="1"/>
    <col min="15867" max="15867" width="11.28515625" style="1" customWidth="1"/>
    <col min="15868" max="15869" width="4.5703125" style="1" customWidth="1"/>
    <col min="15870" max="15870" width="11.28515625" style="1" customWidth="1"/>
    <col min="15871" max="15872" width="5" style="1" customWidth="1"/>
    <col min="15873" max="15874" width="7" style="1"/>
    <col min="15875" max="15875" width="45.7109375" style="1" customWidth="1"/>
    <col min="15876" max="15878" width="10.5703125" style="1" customWidth="1"/>
    <col min="15879" max="16111" width="7" style="1"/>
    <col min="16112" max="16116" width="11.28515625" style="1" customWidth="1"/>
    <col min="16117" max="16119" width="2.85546875" style="1" customWidth="1"/>
    <col min="16120" max="16120" width="13.85546875" style="1" customWidth="1"/>
    <col min="16121" max="16122" width="6" style="1" customWidth="1"/>
    <col min="16123" max="16123" width="11.28515625" style="1" customWidth="1"/>
    <col min="16124" max="16125" width="4.5703125" style="1" customWidth="1"/>
    <col min="16126" max="16126" width="11.28515625" style="1" customWidth="1"/>
    <col min="16127" max="16128" width="5" style="1" customWidth="1"/>
    <col min="16129" max="16130" width="7" style="1"/>
    <col min="16131" max="16131" width="45.7109375" style="1" customWidth="1"/>
    <col min="16132" max="16134" width="10.5703125" style="1" customWidth="1"/>
    <col min="16135" max="16384" width="7" style="1"/>
  </cols>
  <sheetData>
    <row r="1" spans="2:6" ht="13.5" customHeight="1" x14ac:dyDescent="0.25"/>
    <row r="2" spans="2:6" ht="12" customHeight="1" thickBot="1" x14ac:dyDescent="0.3">
      <c r="C2" s="2" t="s">
        <v>83</v>
      </c>
    </row>
    <row r="3" spans="2:6" ht="24.75" customHeight="1" thickBot="1" x14ac:dyDescent="0.3">
      <c r="B3" s="3" t="s">
        <v>84</v>
      </c>
      <c r="C3" s="4" t="s">
        <v>85</v>
      </c>
      <c r="D3" s="20" t="s">
        <v>105</v>
      </c>
      <c r="E3" s="21" t="s">
        <v>117</v>
      </c>
      <c r="F3" s="21" t="s">
        <v>118</v>
      </c>
    </row>
    <row r="4" spans="2:6" ht="17.25" customHeight="1" thickBot="1" x14ac:dyDescent="0.3">
      <c r="B4" s="5" t="s">
        <v>86</v>
      </c>
      <c r="C4" s="6" t="s">
        <v>87</v>
      </c>
      <c r="D4" s="7">
        <f>+D14</f>
        <v>7286</v>
      </c>
      <c r="E4" s="7">
        <f>+F4-D4</f>
        <v>1127</v>
      </c>
      <c r="F4" s="7">
        <f>+F14</f>
        <v>8413</v>
      </c>
    </row>
    <row r="5" spans="2:6" s="10" customFormat="1" ht="23.25" customHeight="1" thickBot="1" x14ac:dyDescent="0.3">
      <c r="B5" s="5" t="s">
        <v>88</v>
      </c>
      <c r="C5" s="6" t="s">
        <v>89</v>
      </c>
      <c r="D5" s="7">
        <f>+D22</f>
        <v>111648</v>
      </c>
      <c r="E5" s="7">
        <f t="shared" ref="E5:E6" si="0">+F5-D5</f>
        <v>22952</v>
      </c>
      <c r="F5" s="7">
        <f>+F22</f>
        <v>134600</v>
      </c>
    </row>
    <row r="6" spans="2:6" s="10" customFormat="1" ht="17.25" customHeight="1" thickBot="1" x14ac:dyDescent="0.3">
      <c r="B6" s="5" t="s">
        <v>90</v>
      </c>
      <c r="C6" s="6" t="s">
        <v>91</v>
      </c>
      <c r="D6" s="7">
        <f>+D31</f>
        <v>1554549</v>
      </c>
      <c r="E6" s="7">
        <f t="shared" si="0"/>
        <v>178597</v>
      </c>
      <c r="F6" s="7">
        <f>+F31</f>
        <v>1733146</v>
      </c>
    </row>
    <row r="7" spans="2:6" s="10" customFormat="1" ht="17.25" customHeight="1" thickBot="1" x14ac:dyDescent="0.3">
      <c r="B7" s="5"/>
      <c r="C7" s="8" t="s">
        <v>92</v>
      </c>
      <c r="D7" s="9">
        <f>SUM(D4:D6)</f>
        <v>1673483</v>
      </c>
      <c r="E7" s="9">
        <f>SUM(E4:E6)</f>
        <v>202676</v>
      </c>
      <c r="F7" s="9">
        <f>SUM(F4:F6)</f>
        <v>1876159</v>
      </c>
    </row>
    <row r="8" spans="2:6" s="10" customFormat="1" ht="16.5" customHeight="1" thickBot="1" x14ac:dyDescent="0.3"/>
    <row r="9" spans="2:6" ht="24.75" customHeight="1" thickBot="1" x14ac:dyDescent="0.3">
      <c r="B9" s="3" t="s">
        <v>84</v>
      </c>
      <c r="C9" s="4" t="s">
        <v>85</v>
      </c>
      <c r="D9" s="20" t="s">
        <v>105</v>
      </c>
      <c r="E9" s="21" t="s">
        <v>117</v>
      </c>
      <c r="F9" s="21" t="s">
        <v>118</v>
      </c>
    </row>
    <row r="10" spans="2:6" s="10" customFormat="1" ht="16.5" customHeight="1" thickBot="1" x14ac:dyDescent="0.3">
      <c r="B10" s="5" t="s">
        <v>86</v>
      </c>
      <c r="C10" s="6" t="s">
        <v>93</v>
      </c>
      <c r="D10" s="7">
        <v>4100</v>
      </c>
      <c r="E10" s="7">
        <f>+F10-D10</f>
        <v>-1373</v>
      </c>
      <c r="F10" s="7">
        <v>2727</v>
      </c>
    </row>
    <row r="11" spans="2:6" s="10" customFormat="1" ht="23.25" customHeight="1" thickBot="1" x14ac:dyDescent="0.3">
      <c r="B11" s="5" t="s">
        <v>88</v>
      </c>
      <c r="C11" s="6" t="s">
        <v>94</v>
      </c>
      <c r="D11" s="11">
        <v>238</v>
      </c>
      <c r="E11" s="7">
        <f t="shared" ref="E11:E13" si="1">+F11-D11</f>
        <v>0</v>
      </c>
      <c r="F11" s="7">
        <v>238</v>
      </c>
    </row>
    <row r="12" spans="2:6" s="10" customFormat="1" ht="15" customHeight="1" thickBot="1" x14ac:dyDescent="0.3">
      <c r="B12" s="5" t="s">
        <v>90</v>
      </c>
      <c r="C12" s="6" t="s">
        <v>95</v>
      </c>
      <c r="D12" s="7">
        <v>2948</v>
      </c>
      <c r="E12" s="7">
        <f t="shared" si="1"/>
        <v>1000</v>
      </c>
      <c r="F12" s="7">
        <v>3948</v>
      </c>
    </row>
    <row r="13" spans="2:6" s="10" customFormat="1" ht="15" customHeight="1" thickBot="1" x14ac:dyDescent="0.3">
      <c r="B13" s="5" t="s">
        <v>119</v>
      </c>
      <c r="C13" s="6" t="s">
        <v>120</v>
      </c>
      <c r="D13" s="7">
        <v>0</v>
      </c>
      <c r="E13" s="7">
        <f t="shared" si="1"/>
        <v>1500</v>
      </c>
      <c r="F13" s="7">
        <v>1500</v>
      </c>
    </row>
    <row r="14" spans="2:6" ht="13.5" customHeight="1" thickBot="1" x14ac:dyDescent="0.3">
      <c r="B14" s="12"/>
      <c r="C14" s="13" t="s">
        <v>87</v>
      </c>
      <c r="D14" s="9">
        <f>SUM(D10:D13)</f>
        <v>7286</v>
      </c>
      <c r="E14" s="9">
        <f t="shared" ref="E14:F14" si="2">SUM(E10:E13)</f>
        <v>1127</v>
      </c>
      <c r="F14" s="9">
        <f t="shared" si="2"/>
        <v>8413</v>
      </c>
    </row>
    <row r="15" spans="2:6" ht="13.5" customHeight="1" x14ac:dyDescent="0.25"/>
    <row r="16" spans="2:6" ht="13.5" customHeight="1" x14ac:dyDescent="0.25"/>
    <row r="17" spans="2:6" ht="0.75" customHeight="1" thickBot="1" x14ac:dyDescent="0.3"/>
    <row r="18" spans="2:6" ht="24.75" customHeight="1" thickBot="1" x14ac:dyDescent="0.3">
      <c r="B18" s="3" t="s">
        <v>84</v>
      </c>
      <c r="C18" s="4" t="s">
        <v>85</v>
      </c>
      <c r="D18" s="20" t="s">
        <v>105</v>
      </c>
      <c r="E18" s="21" t="s">
        <v>117</v>
      </c>
      <c r="F18" s="21" t="s">
        <v>118</v>
      </c>
    </row>
    <row r="19" spans="2:6" ht="27" customHeight="1" thickBot="1" x14ac:dyDescent="0.3">
      <c r="B19" s="5" t="s">
        <v>86</v>
      </c>
      <c r="C19" s="6" t="s">
        <v>96</v>
      </c>
      <c r="D19" s="7">
        <v>1330</v>
      </c>
      <c r="E19" s="7">
        <f>+F19-D19</f>
        <v>0</v>
      </c>
      <c r="F19" s="7">
        <v>1330</v>
      </c>
    </row>
    <row r="20" spans="2:6" s="10" customFormat="1" ht="13.5" customHeight="1" thickBot="1" x14ac:dyDescent="0.3">
      <c r="B20" s="5" t="s">
        <v>88</v>
      </c>
      <c r="C20" s="6" t="s">
        <v>97</v>
      </c>
      <c r="D20" s="7">
        <v>28770</v>
      </c>
      <c r="E20" s="7">
        <f t="shared" ref="E20:E21" si="3">+F20-D20</f>
        <v>4400</v>
      </c>
      <c r="F20" s="7">
        <f>+[1]opći!$G$5</f>
        <v>33170</v>
      </c>
    </row>
    <row r="21" spans="2:6" s="10" customFormat="1" ht="13.5" customHeight="1" thickBot="1" x14ac:dyDescent="0.3">
      <c r="B21" s="5" t="s">
        <v>90</v>
      </c>
      <c r="C21" s="6" t="s">
        <v>98</v>
      </c>
      <c r="D21" s="7">
        <v>81548</v>
      </c>
      <c r="E21" s="7">
        <f t="shared" si="3"/>
        <v>18552</v>
      </c>
      <c r="F21" s="7">
        <f>+[1]stvarni!$G$4+[3]stvarni!$G$61</f>
        <v>100100</v>
      </c>
    </row>
    <row r="22" spans="2:6" ht="19.5" customHeight="1" thickBot="1" x14ac:dyDescent="0.3">
      <c r="B22" s="12"/>
      <c r="C22" s="13" t="s">
        <v>89</v>
      </c>
      <c r="D22" s="9">
        <f>SUM(D19:D21)</f>
        <v>111648</v>
      </c>
      <c r="E22" s="9">
        <f>SUM(E19:E21)</f>
        <v>22952</v>
      </c>
      <c r="F22" s="9">
        <f>SUM(F19:F21)</f>
        <v>134600</v>
      </c>
    </row>
    <row r="23" spans="2:6" ht="13.5" customHeight="1" x14ac:dyDescent="0.25"/>
    <row r="24" spans="2:6" ht="13.5" customHeight="1" thickBot="1" x14ac:dyDescent="0.3"/>
    <row r="25" spans="2:6" ht="24.75" customHeight="1" thickBot="1" x14ac:dyDescent="0.3">
      <c r="B25" s="3" t="s">
        <v>84</v>
      </c>
      <c r="C25" s="4" t="s">
        <v>85</v>
      </c>
      <c r="D25" s="20" t="s">
        <v>105</v>
      </c>
      <c r="E25" s="21" t="s">
        <v>117</v>
      </c>
      <c r="F25" s="21" t="s">
        <v>118</v>
      </c>
    </row>
    <row r="26" spans="2:6" ht="13.5" customHeight="1" thickBot="1" x14ac:dyDescent="0.3">
      <c r="B26" s="14" t="s">
        <v>86</v>
      </c>
      <c r="C26" s="6" t="s">
        <v>99</v>
      </c>
      <c r="D26" s="7">
        <f>SUM(D27:D30)</f>
        <v>1554549</v>
      </c>
      <c r="E26" s="7">
        <f>+F26-D26</f>
        <v>178597</v>
      </c>
      <c r="F26" s="7">
        <f>SUM(F27:F30)</f>
        <v>1733146</v>
      </c>
    </row>
    <row r="27" spans="2:6" ht="13.5" customHeight="1" thickBot="1" x14ac:dyDescent="0.3">
      <c r="B27" s="14" t="s">
        <v>100</v>
      </c>
      <c r="C27" s="6" t="s">
        <v>101</v>
      </c>
      <c r="D27" s="7">
        <v>5510</v>
      </c>
      <c r="E27" s="7">
        <f t="shared" ref="E27:E30" si="4">+F27-D27</f>
        <v>0</v>
      </c>
      <c r="F27" s="7">
        <f>+'[1]vlastiti print'!$H$118</f>
        <v>5510</v>
      </c>
    </row>
    <row r="28" spans="2:6" s="10" customFormat="1" ht="13.5" customHeight="1" thickBot="1" x14ac:dyDescent="0.3">
      <c r="B28" s="14" t="s">
        <v>100</v>
      </c>
      <c r="C28" s="6" t="s">
        <v>102</v>
      </c>
      <c r="D28" s="7">
        <v>438</v>
      </c>
      <c r="E28" s="7">
        <f t="shared" si="4"/>
        <v>0</v>
      </c>
      <c r="F28" s="7">
        <f>+'[1]vlastiti print'!$P$119</f>
        <v>438</v>
      </c>
    </row>
    <row r="29" spans="2:6" ht="13.5" customHeight="1" thickBot="1" x14ac:dyDescent="0.3">
      <c r="B29" s="14" t="s">
        <v>100</v>
      </c>
      <c r="C29" s="6" t="s">
        <v>103</v>
      </c>
      <c r="D29" s="7">
        <v>1539335</v>
      </c>
      <c r="E29" s="7">
        <f t="shared" si="4"/>
        <v>178597</v>
      </c>
      <c r="F29" s="7">
        <f>+'[1]vlastiti print'!$W$119</f>
        <v>1717932</v>
      </c>
    </row>
    <row r="30" spans="2:6" ht="13.5" customHeight="1" thickBot="1" x14ac:dyDescent="0.3">
      <c r="B30" s="14" t="s">
        <v>100</v>
      </c>
      <c r="C30" s="6" t="s">
        <v>104</v>
      </c>
      <c r="D30" s="7">
        <v>9266</v>
      </c>
      <c r="E30" s="7">
        <f t="shared" si="4"/>
        <v>0</v>
      </c>
      <c r="F30" s="7">
        <v>9266</v>
      </c>
    </row>
    <row r="31" spans="2:6" ht="13.5" customHeight="1" thickBot="1" x14ac:dyDescent="0.3">
      <c r="B31" s="5"/>
      <c r="C31" s="13" t="s">
        <v>91</v>
      </c>
      <c r="D31" s="9">
        <f>SUM(D27:D30)</f>
        <v>1554549</v>
      </c>
      <c r="E31" s="9">
        <f>SUM(E27:E30)</f>
        <v>178597</v>
      </c>
      <c r="F31" s="9">
        <f>SUM(F27:F30)</f>
        <v>1733146</v>
      </c>
    </row>
    <row r="32" spans="2:6" ht="13.5" customHeight="1" x14ac:dyDescent="0.25">
      <c r="D32" s="15">
        <f>+D31+D22+D14</f>
        <v>1673483</v>
      </c>
      <c r="F32" s="15">
        <f>+F31+F22+F14</f>
        <v>1876159</v>
      </c>
    </row>
    <row r="33" spans="4:6" ht="13.5" customHeight="1" x14ac:dyDescent="0.25">
      <c r="D33" s="15">
        <f>-[2]UKUPNO!D5</f>
        <v>-1673483</v>
      </c>
      <c r="F33" s="15">
        <f>-SAŽETAK!D12</f>
        <v>-1876159</v>
      </c>
    </row>
    <row r="34" spans="4:6" ht="13.5" customHeight="1" x14ac:dyDescent="0.25">
      <c r="D34" s="15">
        <f>+D32+D33</f>
        <v>0</v>
      </c>
      <c r="F34" s="15">
        <f>+F32+F33</f>
        <v>0</v>
      </c>
    </row>
    <row r="35" spans="4:6" ht="13.5" customHeight="1" x14ac:dyDescent="0.25"/>
    <row r="36" spans="4:6" ht="13.5" customHeight="1" x14ac:dyDescent="0.25"/>
    <row r="37" spans="4:6" ht="13.5" customHeight="1" x14ac:dyDescent="0.25"/>
    <row r="38" spans="4:6" s="10" customFormat="1" ht="16.5" customHeight="1" x14ac:dyDescent="0.25"/>
    <row r="39" spans="4:6" s="10" customFormat="1" ht="16.5" customHeight="1" x14ac:dyDescent="0.25"/>
    <row r="40" spans="4:6" s="10" customFormat="1" ht="16.5" customHeight="1" x14ac:dyDescent="0.25"/>
    <row r="41" spans="4:6" s="10" customFormat="1" ht="16.5" customHeight="1" x14ac:dyDescent="0.25"/>
    <row r="42" spans="4:6" s="10" customFormat="1" ht="15" customHeight="1" x14ac:dyDescent="0.25"/>
    <row r="43" spans="4:6" ht="13.5" customHeight="1" x14ac:dyDescent="0.25"/>
    <row r="44" spans="4:6" ht="13.5" customHeight="1" x14ac:dyDescent="0.25"/>
    <row r="45" spans="4:6" ht="13.5" customHeight="1" x14ac:dyDescent="0.25"/>
    <row r="46" spans="4:6" ht="0.75" customHeight="1" x14ac:dyDescent="0.25"/>
    <row r="47" spans="4:6" ht="13.5" customHeight="1" x14ac:dyDescent="0.25"/>
    <row r="48" spans="4:6" ht="13.5" customHeight="1" x14ac:dyDescent="0.25"/>
    <row r="49" s="10" customFormat="1" ht="13.5" customHeight="1" x14ac:dyDescent="0.25"/>
    <row r="50" s="10" customFormat="1" ht="13.5" customHeight="1" x14ac:dyDescent="0.25"/>
    <row r="51" s="10" customFormat="1" ht="13.5" customHeight="1" x14ac:dyDescent="0.25"/>
    <row r="52" ht="13.5" customHeight="1" x14ac:dyDescent="0.25"/>
    <row r="53" ht="12.75" customHeight="1" x14ac:dyDescent="0.25"/>
    <row r="54" ht="13.5" customHeight="1" x14ac:dyDescent="0.25"/>
    <row r="55" ht="13.5" customHeight="1" x14ac:dyDescent="0.25"/>
    <row r="56" s="10" customFormat="1" ht="16.5" customHeight="1" x14ac:dyDescent="0.25"/>
    <row r="57" s="10" customFormat="1" ht="16.5" customHeight="1" x14ac:dyDescent="0.25"/>
    <row r="58" s="10" customFormat="1" ht="15" customHeight="1" x14ac:dyDescent="0.25"/>
    <row r="59" ht="13.5" customHeight="1" x14ac:dyDescent="0.25"/>
    <row r="60" ht="13.5" customHeight="1" x14ac:dyDescent="0.25"/>
    <row r="61" ht="13.5" customHeight="1" x14ac:dyDescent="0.25"/>
    <row r="62" ht="0.75" customHeight="1" x14ac:dyDescent="0.25"/>
    <row r="63" ht="13.5" customHeight="1" x14ac:dyDescent="0.25"/>
    <row r="64" ht="13.5" customHeight="1" x14ac:dyDescent="0.25"/>
    <row r="65" s="10" customFormat="1" ht="13.5" customHeight="1" x14ac:dyDescent="0.25"/>
    <row r="66" s="10" customFormat="1" ht="13.5" customHeight="1" x14ac:dyDescent="0.25"/>
    <row r="67" ht="13.5" customHeight="1" x14ac:dyDescent="0.25"/>
    <row r="68" ht="13.5" customHeight="1" x14ac:dyDescent="0.25"/>
    <row r="69" ht="13.5" customHeight="1" x14ac:dyDescent="0.25"/>
    <row r="70" s="10" customFormat="1" ht="16.5" customHeight="1" x14ac:dyDescent="0.25"/>
    <row r="71" s="10" customFormat="1" ht="16.5" customHeight="1" x14ac:dyDescent="0.25"/>
    <row r="72" s="10" customFormat="1" ht="16.5" customHeight="1" x14ac:dyDescent="0.25"/>
    <row r="73" s="10" customFormat="1" ht="16.5" customHeight="1" x14ac:dyDescent="0.25"/>
    <row r="74" s="10" customFormat="1" ht="16.5" customHeight="1" x14ac:dyDescent="0.25"/>
    <row r="75" s="10" customFormat="1" ht="16.5" customHeight="1" x14ac:dyDescent="0.25"/>
    <row r="76" s="10" customFormat="1" ht="16.5" customHeight="1" x14ac:dyDescent="0.25"/>
    <row r="77" s="10" customFormat="1" ht="15" customHeight="1" x14ac:dyDescent="0.25"/>
    <row r="78" ht="13.5" customHeight="1" x14ac:dyDescent="0.25"/>
    <row r="79" ht="13.5" customHeight="1" x14ac:dyDescent="0.25"/>
    <row r="80" ht="13.5" customHeight="1" x14ac:dyDescent="0.25"/>
    <row r="81" ht="0.75" customHeight="1" x14ac:dyDescent="0.25"/>
    <row r="82" ht="13.5" customHeight="1" x14ac:dyDescent="0.25"/>
    <row r="83" ht="13.5" customHeight="1" x14ac:dyDescent="0.25"/>
    <row r="84" ht="13.5" customHeight="1" x14ac:dyDescent="0.25"/>
    <row r="85" s="10" customFormat="1" ht="13.5" customHeight="1" x14ac:dyDescent="0.25"/>
    <row r="86" s="10" customFormat="1" ht="13.5" customHeight="1" x14ac:dyDescent="0.25"/>
    <row r="87" s="10" customFormat="1" ht="13.5" customHeight="1" x14ac:dyDescent="0.25"/>
    <row r="88" ht="13.5" customHeight="1" x14ac:dyDescent="0.25"/>
    <row r="89" ht="13.5" customHeight="1" x14ac:dyDescent="0.25"/>
    <row r="90" ht="13.5" customHeight="1" x14ac:dyDescent="0.25"/>
    <row r="91" s="10" customFormat="1" ht="16.5" customHeight="1" x14ac:dyDescent="0.25"/>
    <row r="92" s="10" customFormat="1" ht="16.5" customHeight="1" x14ac:dyDescent="0.25"/>
    <row r="93" s="10" customFormat="1" ht="16.5" customHeight="1" x14ac:dyDescent="0.25"/>
    <row r="94" s="10" customFormat="1" ht="15" customHeight="1" x14ac:dyDescent="0.25"/>
    <row r="95" ht="13.5" customHeight="1" x14ac:dyDescent="0.25"/>
    <row r="96" ht="13.5" customHeight="1" x14ac:dyDescent="0.25"/>
    <row r="97" ht="13.5" customHeight="1" x14ac:dyDescent="0.25"/>
    <row r="98" ht="0.75" customHeight="1" x14ac:dyDescent="0.25"/>
    <row r="99" ht="13.5" customHeight="1" x14ac:dyDescent="0.25"/>
    <row r="100" ht="13.5" customHeight="1" x14ac:dyDescent="0.25"/>
    <row r="101" ht="13.5" customHeight="1" x14ac:dyDescent="0.25"/>
    <row r="102" s="10" customFormat="1" ht="13.5" customHeight="1" x14ac:dyDescent="0.25"/>
    <row r="103" s="10" customFormat="1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0.75" customHeight="1" x14ac:dyDescent="0.25"/>
    <row r="108" ht="13.5" customHeight="1" x14ac:dyDescent="0.25"/>
    <row r="109" ht="13.5" customHeight="1" x14ac:dyDescent="0.25"/>
    <row r="110" ht="13.5" customHeight="1" x14ac:dyDescent="0.25"/>
    <row r="111" s="10" customFormat="1" ht="13.5" customHeight="1" x14ac:dyDescent="0.25"/>
    <row r="112" s="10" customFormat="1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2.75" customHeight="1" x14ac:dyDescent="0.25"/>
    <row r="118" ht="13.5" customHeight="1" x14ac:dyDescent="0.25"/>
    <row r="119" ht="12.7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2.7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2.75" customHeight="1" x14ac:dyDescent="0.25"/>
    <row r="130" ht="13.5" customHeight="1" x14ac:dyDescent="0.25"/>
    <row r="131" ht="13.5" customHeight="1" x14ac:dyDescent="0.25"/>
    <row r="132" ht="13.5" customHeight="1" x14ac:dyDescent="0.25"/>
    <row r="133" ht="12.75" customHeight="1" x14ac:dyDescent="0.25"/>
    <row r="134" ht="13.5" customHeight="1" x14ac:dyDescent="0.25"/>
    <row r="135" ht="13.5" customHeight="1" x14ac:dyDescent="0.25"/>
    <row r="136" ht="13.5" customHeight="1" x14ac:dyDescent="0.25"/>
    <row r="137" ht="12.75" customHeight="1" x14ac:dyDescent="0.25"/>
    <row r="138" ht="13.5" customHeight="1" x14ac:dyDescent="0.25"/>
    <row r="139" ht="12.75" customHeight="1" x14ac:dyDescent="0.25"/>
    <row r="140" ht="13.5" customHeight="1" x14ac:dyDescent="0.25"/>
    <row r="141" ht="12.7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2.75" customHeight="1" x14ac:dyDescent="0.25"/>
    <row r="154" ht="13.5" customHeight="1" x14ac:dyDescent="0.25"/>
    <row r="155" ht="12.7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s="16" customFormat="1" ht="13.5" customHeight="1" x14ac:dyDescent="0.25"/>
    <row r="164" s="16" customFormat="1" ht="13.5" customHeight="1" x14ac:dyDescent="0.25"/>
    <row r="165" s="16" customFormat="1" ht="13.5" customHeight="1" x14ac:dyDescent="0.25"/>
    <row r="166" s="16" customFormat="1" ht="13.5" customHeight="1" x14ac:dyDescent="0.25"/>
    <row r="167" s="16" customFormat="1" ht="13.5" customHeight="1" x14ac:dyDescent="0.25"/>
    <row r="168" s="16" customFormat="1" ht="13.5" customHeight="1" x14ac:dyDescent="0.25"/>
    <row r="169" s="16" customFormat="1" ht="13.5" customHeight="1" x14ac:dyDescent="0.25"/>
    <row r="170" s="16" customFormat="1" ht="13.5" customHeight="1" x14ac:dyDescent="0.25"/>
    <row r="171" s="16" customFormat="1" ht="13.5" customHeight="1" x14ac:dyDescent="0.25"/>
    <row r="172" s="16" customFormat="1" ht="13.5" customHeight="1" x14ac:dyDescent="0.25"/>
    <row r="173" s="10" customFormat="1" ht="16.5" customHeight="1" x14ac:dyDescent="0.25"/>
    <row r="174" s="10" customFormat="1" ht="16.5" customHeight="1" x14ac:dyDescent="0.25"/>
    <row r="175" s="10" customFormat="1" ht="16.5" customHeight="1" x14ac:dyDescent="0.25"/>
    <row r="176" s="10" customFormat="1" ht="15" customHeight="1" x14ac:dyDescent="0.25"/>
    <row r="177" ht="13.5" customHeight="1" x14ac:dyDescent="0.25"/>
    <row r="178" ht="13.5" customHeight="1" x14ac:dyDescent="0.25"/>
    <row r="179" ht="13.5" customHeight="1" x14ac:dyDescent="0.25"/>
    <row r="180" ht="0.75" customHeight="1" x14ac:dyDescent="0.25"/>
    <row r="181" ht="13.5" customHeight="1" x14ac:dyDescent="0.25"/>
    <row r="182" ht="13.5" customHeight="1" x14ac:dyDescent="0.25"/>
    <row r="183" ht="13.5" customHeight="1" x14ac:dyDescent="0.25"/>
    <row r="184" s="10" customFormat="1" ht="13.5" customHeight="1" x14ac:dyDescent="0.25"/>
    <row r="185" s="10" customFormat="1" ht="13.5" customHeight="1" x14ac:dyDescent="0.25"/>
    <row r="186" ht="13.5" customHeight="1" x14ac:dyDescent="0.25"/>
    <row r="187" ht="13.5" customHeight="1" x14ac:dyDescent="0.25"/>
    <row r="188" ht="12.7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2.75" customHeight="1" x14ac:dyDescent="0.25"/>
    <row r="198" ht="13.5" customHeight="1" x14ac:dyDescent="0.25"/>
    <row r="199" ht="12.7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2.75" customHeight="1" x14ac:dyDescent="0.25"/>
    <row r="207" s="10" customFormat="1" ht="16.5" customHeight="1" x14ac:dyDescent="0.25"/>
    <row r="208" s="10" customFormat="1" ht="16.5" customHeight="1" x14ac:dyDescent="0.25"/>
    <row r="209" s="10" customFormat="1" ht="16.5" customHeight="1" x14ac:dyDescent="0.25"/>
    <row r="210" s="10" customFormat="1" ht="16.5" customHeight="1" x14ac:dyDescent="0.25"/>
    <row r="211" s="10" customFormat="1" ht="16.5" customHeight="1" x14ac:dyDescent="0.25"/>
    <row r="212" s="10" customFormat="1" ht="15" customHeight="1" x14ac:dyDescent="0.25"/>
    <row r="213" ht="13.5" customHeight="1" x14ac:dyDescent="0.25"/>
    <row r="214" ht="13.5" customHeight="1" x14ac:dyDescent="0.25"/>
    <row r="215" ht="13.5" customHeight="1" x14ac:dyDescent="0.25"/>
    <row r="216" ht="0.75" customHeight="1" x14ac:dyDescent="0.25"/>
    <row r="217" ht="13.5" customHeight="1" x14ac:dyDescent="0.25"/>
    <row r="218" ht="13.5" customHeight="1" x14ac:dyDescent="0.25"/>
    <row r="219" s="10" customFormat="1" ht="13.5" customHeight="1" x14ac:dyDescent="0.25"/>
    <row r="220" s="10" customFormat="1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2.75" customHeight="1" x14ac:dyDescent="0.25"/>
    <row r="226" ht="13.5" customHeight="1" x14ac:dyDescent="0.25"/>
    <row r="227" ht="12.75" customHeight="1" x14ac:dyDescent="0.25"/>
    <row r="228" ht="13.5" customHeight="1" x14ac:dyDescent="0.25"/>
    <row r="229" s="16" customFormat="1" ht="13.5" customHeight="1" x14ac:dyDescent="0.25"/>
    <row r="230" s="16" customFormat="1" ht="13.5" customHeight="1" x14ac:dyDescent="0.25"/>
    <row r="231" s="16" customFormat="1" ht="13.5" customHeight="1" x14ac:dyDescent="0.25"/>
    <row r="232" s="16" customFormat="1" ht="13.5" customHeight="1" x14ac:dyDescent="0.25"/>
    <row r="233" s="16" customFormat="1" ht="12.75" customHeight="1" x14ac:dyDescent="0.25"/>
    <row r="234" s="16" customFormat="1" ht="13.5" customHeight="1" x14ac:dyDescent="0.25"/>
    <row r="235" s="16" customFormat="1" ht="13.5" customHeight="1" x14ac:dyDescent="0.25"/>
    <row r="236" s="16" customFormat="1" ht="13.5" customHeight="1" x14ac:dyDescent="0.25"/>
    <row r="237" s="16" customFormat="1" ht="12.75" customHeight="1" x14ac:dyDescent="0.25"/>
    <row r="238" s="16" customFormat="1" ht="13.5" customHeight="1" x14ac:dyDescent="0.25"/>
    <row r="239" s="16" customFormat="1" ht="12.75" customHeight="1" x14ac:dyDescent="0.25"/>
    <row r="240" s="16" customFormat="1" ht="13.5" customHeight="1" x14ac:dyDescent="0.25"/>
    <row r="241" s="16" customFormat="1" ht="13.5" customHeight="1" x14ac:dyDescent="0.25"/>
    <row r="242" s="16" customFormat="1" ht="13.5" customHeight="1" x14ac:dyDescent="0.25"/>
    <row r="243" s="16" customFormat="1" ht="13.5" customHeight="1" x14ac:dyDescent="0.25"/>
    <row r="244" s="16" customFormat="1" ht="13.5" customHeight="1" x14ac:dyDescent="0.25"/>
    <row r="245" s="16" customFormat="1" ht="13.5" customHeight="1" x14ac:dyDescent="0.25"/>
    <row r="246" s="16" customFormat="1" ht="13.5" customHeight="1" x14ac:dyDescent="0.25"/>
    <row r="247" s="16" customFormat="1" ht="13.5" customHeight="1" x14ac:dyDescent="0.25"/>
    <row r="248" s="16" customFormat="1" ht="13.5" customHeight="1" x14ac:dyDescent="0.25"/>
    <row r="249" s="16" customFormat="1" ht="13.5" customHeight="1" x14ac:dyDescent="0.25"/>
    <row r="250" s="16" customFormat="1" ht="13.5" customHeight="1" x14ac:dyDescent="0.25"/>
    <row r="251" s="16" customFormat="1" ht="13.5" customHeight="1" x14ac:dyDescent="0.25"/>
    <row r="252" s="16" customFormat="1" ht="13.5" customHeight="1" x14ac:dyDescent="0.25"/>
    <row r="253" s="16" customFormat="1" ht="13.5" customHeight="1" x14ac:dyDescent="0.25"/>
    <row r="254" s="10" customFormat="1" ht="13.5" customHeight="1" x14ac:dyDescent="0.25"/>
    <row r="255" s="10" customFormat="1" ht="13.5" customHeight="1" x14ac:dyDescent="0.25"/>
    <row r="256" s="10" customFormat="1" ht="13.5" customHeight="1" x14ac:dyDescent="0.25"/>
    <row r="257" ht="13.5" customHeight="1" x14ac:dyDescent="0.25"/>
    <row r="258" ht="13.5" customHeight="1" x14ac:dyDescent="0.25"/>
    <row r="259" ht="13.5" customHeight="1" x14ac:dyDescent="0.25"/>
    <row r="260" s="10" customFormat="1" ht="13.5" customHeight="1" x14ac:dyDescent="0.25"/>
    <row r="261" s="10" customFormat="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2.7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0.75" customHeight="1" x14ac:dyDescent="0.25"/>
    <row r="277" ht="13.5" customHeight="1" x14ac:dyDescent="0.25"/>
    <row r="278" ht="13.5" customHeight="1" x14ac:dyDescent="0.25"/>
    <row r="279" s="10" customFormat="1" ht="13.5" customHeight="1" x14ac:dyDescent="0.25"/>
    <row r="280" s="10" customFormat="1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s="10" customFormat="1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2.75" customHeight="1" x14ac:dyDescent="0.25"/>
    <row r="293" ht="13.5" customHeight="1" x14ac:dyDescent="0.25"/>
    <row r="294" ht="13.5" customHeight="1" x14ac:dyDescent="0.25"/>
    <row r="295" s="16" customFormat="1" ht="13.5" customHeight="1" x14ac:dyDescent="0.25"/>
    <row r="296" s="16" customFormat="1" ht="12.75" customHeight="1" x14ac:dyDescent="0.25"/>
    <row r="297" s="16" customFormat="1" ht="13.5" customHeight="1" x14ac:dyDescent="0.25"/>
    <row r="298" s="16" customFormat="1" ht="13.5" customHeight="1" x14ac:dyDescent="0.25"/>
    <row r="299" s="16" customFormat="1" ht="13.5" customHeight="1" x14ac:dyDescent="0.25"/>
    <row r="300" s="16" customFormat="1" ht="13.5" customHeight="1" x14ac:dyDescent="0.25"/>
    <row r="301" s="16" customFormat="1" ht="13.5" customHeight="1" x14ac:dyDescent="0.25"/>
    <row r="302" s="16" customFormat="1" ht="15.75" customHeight="1" x14ac:dyDescent="0.25"/>
    <row r="303" s="16" customFormat="1" ht="0.75" customHeight="1" x14ac:dyDescent="0.25"/>
    <row r="304" s="16" customFormat="1" ht="13.5" customHeight="1" x14ac:dyDescent="0.25"/>
    <row r="305" s="10" customFormat="1" ht="13.5" customHeight="1" x14ac:dyDescent="0.25"/>
    <row r="306" s="10" customFormat="1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2.75" customHeight="1" x14ac:dyDescent="0.25"/>
    <row r="324" ht="13.5" customHeight="1" x14ac:dyDescent="0.25"/>
    <row r="325" ht="12.75" customHeight="1" x14ac:dyDescent="0.25"/>
    <row r="326" ht="13.5" customHeight="1" x14ac:dyDescent="0.25"/>
    <row r="327" ht="12.75" customHeight="1" x14ac:dyDescent="0.25"/>
    <row r="328" s="10" customFormat="1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2.75" customHeight="1" x14ac:dyDescent="0.25"/>
    <row r="334" ht="13.5" customHeight="1" x14ac:dyDescent="0.25"/>
    <row r="335" ht="12.7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2.7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2.75" customHeight="1" x14ac:dyDescent="0.25"/>
    <row r="353" ht="13.5" customHeight="1" x14ac:dyDescent="0.25"/>
    <row r="354" ht="12.7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2.75" customHeight="1" x14ac:dyDescent="0.25"/>
    <row r="360" ht="13.5" customHeight="1" x14ac:dyDescent="0.25"/>
    <row r="361" ht="13.5" customHeight="1" x14ac:dyDescent="0.25"/>
    <row r="362" s="10" customFormat="1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s="10" customFormat="1" ht="13.5" customHeight="1" x14ac:dyDescent="0.25"/>
    <row r="369" ht="13.5" customHeight="1" x14ac:dyDescent="0.25"/>
    <row r="370" ht="13.5" customHeight="1" x14ac:dyDescent="0.25"/>
    <row r="371" ht="13.5" customHeight="1" x14ac:dyDescent="0.25"/>
    <row r="372" s="10" customFormat="1" ht="13.5" customHeight="1" x14ac:dyDescent="0.25"/>
    <row r="373" s="10" customFormat="1" ht="13.5" customHeight="1" x14ac:dyDescent="0.25"/>
    <row r="374" s="10" customFormat="1" ht="13.5" customHeight="1" x14ac:dyDescent="0.25"/>
    <row r="375" ht="13.5" customHeight="1" x14ac:dyDescent="0.25"/>
    <row r="376" ht="13.5" customHeight="1" x14ac:dyDescent="0.25"/>
    <row r="377" ht="13.5" customHeight="1" x14ac:dyDescent="0.25"/>
    <row r="378" s="10" customFormat="1" ht="13.5" customHeight="1" x14ac:dyDescent="0.25"/>
    <row r="379" s="10" customFormat="1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2.75" customHeight="1" x14ac:dyDescent="0.25"/>
    <row r="387" ht="13.5" customHeight="1" x14ac:dyDescent="0.25"/>
    <row r="388" ht="13.5" customHeight="1" x14ac:dyDescent="0.25"/>
    <row r="389" ht="15.75" customHeight="1" x14ac:dyDescent="0.25"/>
    <row r="390" ht="0.75" customHeight="1" x14ac:dyDescent="0.25"/>
    <row r="391" ht="13.5" customHeight="1" x14ac:dyDescent="0.25"/>
    <row r="392" s="10" customFormat="1" ht="13.5" customHeight="1" x14ac:dyDescent="0.25"/>
    <row r="393" s="10" customFormat="1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0.75" customHeight="1" x14ac:dyDescent="0.25"/>
    <row r="398" ht="13.5" customHeight="1" x14ac:dyDescent="0.25"/>
    <row r="399" s="10" customFormat="1" ht="13.5" customHeight="1" x14ac:dyDescent="0.25"/>
    <row r="400" s="10" customFormat="1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s="10" customFormat="1" ht="13.5" customHeight="1" x14ac:dyDescent="0.25"/>
    <row r="408" s="10" customFormat="1" ht="13.5" customHeight="1" x14ac:dyDescent="0.25"/>
    <row r="409" s="10" customFormat="1" ht="13.5" customHeight="1" x14ac:dyDescent="0.25"/>
    <row r="410" ht="13.5" customHeight="1" x14ac:dyDescent="0.25"/>
    <row r="411" ht="12.75" customHeight="1" x14ac:dyDescent="0.25"/>
    <row r="412" ht="13.5" customHeight="1" x14ac:dyDescent="0.25"/>
    <row r="413" ht="13.5" customHeight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Preneseni višak</vt:lpstr>
      <vt:lpstr>POSEBNI DIO</vt:lpstr>
      <vt:lpstr>za obrazloženje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2024-05-15T10:59:56Z</dcterms:modified>
</cp:coreProperties>
</file>